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410d823\share\Melon1\総務課管理係\【こ】個人フォルダ\小野用\総務課管理係\電力会社変更\R7契約更新\"/>
    </mc:Choice>
  </mc:AlternateContent>
  <xr:revisionPtr revIDLastSave="0" documentId="13_ncr:1_{2DB190A6-D53D-4E30-A480-C23040892FE8}" xr6:coauthVersionLast="47" xr6:coauthVersionMax="47" xr10:uidLastSave="{00000000-0000-0000-0000-000000000000}"/>
  <bookViews>
    <workbookView xWindow="780" yWindow="600" windowWidth="13650" windowHeight="15600" xr2:uid="{3165B0CE-734A-4F8A-991F-91F02970B5C1}"/>
  </bookViews>
  <sheets>
    <sheet name="② 動力" sheetId="1" r:id="rId1"/>
  </sheets>
  <definedNames>
    <definedName name="_xlnm.Print_Area" localSheetId="0">'② 動力'!$A$1:$M$40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I25" i="1"/>
  <c r="K12" i="1"/>
  <c r="K13" i="1"/>
  <c r="K14" i="1"/>
  <c r="K15" i="1"/>
  <c r="K16" i="1"/>
  <c r="K17" i="1"/>
  <c r="K18" i="1"/>
  <c r="K19" i="1"/>
  <c r="K20" i="1"/>
  <c r="L21" i="1"/>
  <c r="K21" i="1"/>
  <c r="K22" i="1"/>
  <c r="K23" i="1"/>
  <c r="K24" i="1"/>
  <c r="L12" i="1" l="1"/>
  <c r="L13" i="1"/>
  <c r="L19" i="1"/>
  <c r="L24" i="1"/>
  <c r="L22" i="1"/>
  <c r="L20" i="1"/>
  <c r="K25" i="1"/>
  <c r="L14" i="1"/>
  <c r="L16" i="1"/>
  <c r="L17" i="1"/>
  <c r="L23" i="1"/>
  <c r="L18" i="1"/>
  <c r="L15" i="1"/>
  <c r="G25" i="1"/>
  <c r="L25" i="1" l="1"/>
  <c r="L27" i="1" s="1"/>
</calcChain>
</file>

<file path=xl/sharedStrings.xml><?xml version="1.0" encoding="utf-8"?>
<sst xmlns="http://schemas.openxmlformats.org/spreadsheetml/2006/main" count="72" uniqueCount="63">
  <si>
    <t>（注４）⑥は予定使用電力量を超えた場合を考慮し、予定数量が0kwhであっても電力量を計測した場合の単価を記載すること。</t>
    <rPh sb="6" eb="8">
      <t>ヨテイ</t>
    </rPh>
    <rPh sb="8" eb="10">
      <t>シヨウ</t>
    </rPh>
    <rPh sb="10" eb="12">
      <t>デンリョク</t>
    </rPh>
    <rPh sb="12" eb="13">
      <t>リョウ</t>
    </rPh>
    <rPh sb="14" eb="15">
      <t>コ</t>
    </rPh>
    <rPh sb="17" eb="19">
      <t>バアイ</t>
    </rPh>
    <rPh sb="20" eb="22">
      <t>コウリョ</t>
    </rPh>
    <rPh sb="24" eb="26">
      <t>ヨテイ</t>
    </rPh>
    <rPh sb="26" eb="28">
      <t>スウリョウ</t>
    </rPh>
    <rPh sb="38" eb="40">
      <t>デンリョク</t>
    </rPh>
    <rPh sb="40" eb="41">
      <t>リョウ</t>
    </rPh>
    <rPh sb="42" eb="44">
      <t>ケイソク</t>
    </rPh>
    <rPh sb="46" eb="48">
      <t>バアイ</t>
    </rPh>
    <rPh sb="49" eb="51">
      <t>タンカ</t>
    </rPh>
    <rPh sb="52" eb="54">
      <t>キサイ</t>
    </rPh>
    <phoneticPr fontId="1"/>
  </si>
  <si>
    <t>（注３）力率調整（③欄）については、力率の想定値を90％とし、仕様書に示す基本料金の算定式に当てはめ、0.95とする。</t>
    <phoneticPr fontId="1"/>
  </si>
  <si>
    <t>（注２）②は基本料金単価を記載すること。</t>
    <rPh sb="6" eb="8">
      <t>キホン</t>
    </rPh>
    <rPh sb="8" eb="10">
      <t>リョウキン</t>
    </rPh>
    <rPh sb="10" eb="12">
      <t>タンカ</t>
    </rPh>
    <rPh sb="13" eb="15">
      <t>キサイ</t>
    </rPh>
    <phoneticPr fontId="1"/>
  </si>
  <si>
    <t>（注１）記載する基本料金単価（②欄）、電力量料金単価（⑥欄）には、消費税及び地方消費税額を含んだ金額を記入し、１円未満の端数を含むことができる。</t>
    <rPh sb="8" eb="10">
      <t>キホン</t>
    </rPh>
    <rPh sb="10" eb="12">
      <t>リョウキン</t>
    </rPh>
    <rPh sb="16" eb="17">
      <t>ラン</t>
    </rPh>
    <rPh sb="19" eb="21">
      <t>デンリョク</t>
    </rPh>
    <rPh sb="21" eb="22">
      <t>リョウ</t>
    </rPh>
    <rPh sb="22" eb="24">
      <t>リョウキン</t>
    </rPh>
    <rPh sb="24" eb="26">
      <t>タンカ</t>
    </rPh>
    <rPh sb="45" eb="46">
      <t>フク</t>
    </rPh>
    <rPh sb="56" eb="57">
      <t>エン</t>
    </rPh>
    <rPh sb="57" eb="59">
      <t>ミマン</t>
    </rPh>
    <rPh sb="60" eb="62">
      <t>ハスウ</t>
    </rPh>
    <rPh sb="63" eb="64">
      <t>フク</t>
    </rPh>
    <phoneticPr fontId="1"/>
  </si>
  <si>
    <t>（入札書記載額）</t>
    <rPh sb="1" eb="3">
      <t>ニュウサツ</t>
    </rPh>
    <rPh sb="3" eb="4">
      <t>ショ</t>
    </rPh>
    <rPh sb="4" eb="6">
      <t>キサイ</t>
    </rPh>
    <rPh sb="6" eb="7">
      <t>ガク</t>
    </rPh>
    <phoneticPr fontId="1"/>
  </si>
  <si>
    <t>合　　計</t>
  </si>
  <si>
    <t>低圧電力
（5KW）</t>
    <rPh sb="0" eb="2">
      <t>テイアツ</t>
    </rPh>
    <rPh sb="2" eb="4">
      <t>デンリョク</t>
    </rPh>
    <phoneticPr fontId="1"/>
  </si>
  <si>
    <t>滝の上分団詰所</t>
    <rPh sb="0" eb="1">
      <t>タキ</t>
    </rPh>
    <rPh sb="2" eb="3">
      <t>ウエ</t>
    </rPh>
    <rPh sb="3" eb="5">
      <t>ブンダン</t>
    </rPh>
    <rPh sb="5" eb="7">
      <t>ツメショ</t>
    </rPh>
    <phoneticPr fontId="1"/>
  </si>
  <si>
    <t>低圧電力
（10KW）</t>
    <rPh sb="0" eb="2">
      <t>テイアツ</t>
    </rPh>
    <rPh sb="2" eb="4">
      <t>デンリョク</t>
    </rPh>
    <phoneticPr fontId="1"/>
  </si>
  <si>
    <t>紅葉山分団詰所</t>
    <rPh sb="0" eb="2">
      <t>モミジ</t>
    </rPh>
    <rPh sb="2" eb="3">
      <t>ヤマ</t>
    </rPh>
    <rPh sb="3" eb="5">
      <t>ブンダン</t>
    </rPh>
    <rPh sb="5" eb="7">
      <t>ツメショ</t>
    </rPh>
    <phoneticPr fontId="1"/>
  </si>
  <si>
    <t>低圧電力
（2KW）</t>
    <rPh sb="0" eb="2">
      <t>テイアツ</t>
    </rPh>
    <rPh sb="2" eb="4">
      <t>デンリョク</t>
    </rPh>
    <phoneticPr fontId="1"/>
  </si>
  <si>
    <t>真谷地６区サイレン</t>
    <rPh sb="0" eb="1">
      <t>マ</t>
    </rPh>
    <rPh sb="1" eb="2">
      <t>タニ</t>
    </rPh>
    <rPh sb="2" eb="3">
      <t>チ</t>
    </rPh>
    <rPh sb="4" eb="5">
      <t>ク</t>
    </rPh>
    <phoneticPr fontId="1"/>
  </si>
  <si>
    <t>旧真谷地分団詰所</t>
    <rPh sb="0" eb="1">
      <t>キュウ</t>
    </rPh>
    <rPh sb="1" eb="2">
      <t>マ</t>
    </rPh>
    <rPh sb="2" eb="3">
      <t>タニ</t>
    </rPh>
    <rPh sb="3" eb="4">
      <t>チ</t>
    </rPh>
    <rPh sb="4" eb="6">
      <t>ブンダン</t>
    </rPh>
    <rPh sb="6" eb="8">
      <t>ツメショ</t>
    </rPh>
    <phoneticPr fontId="1"/>
  </si>
  <si>
    <t>沼の沢第２サイレン</t>
    <rPh sb="0" eb="1">
      <t>ヌマ</t>
    </rPh>
    <rPh sb="2" eb="3">
      <t>サワ</t>
    </rPh>
    <rPh sb="3" eb="4">
      <t>ダイ</t>
    </rPh>
    <phoneticPr fontId="1"/>
  </si>
  <si>
    <t>低圧電力
（9KW）</t>
    <rPh sb="0" eb="2">
      <t>テイアツ</t>
    </rPh>
    <rPh sb="2" eb="4">
      <t>デンリョク</t>
    </rPh>
    <phoneticPr fontId="1"/>
  </si>
  <si>
    <t>沼の沢分団詰所</t>
    <rPh sb="0" eb="1">
      <t>ヌマ</t>
    </rPh>
    <rPh sb="2" eb="3">
      <t>サワ</t>
    </rPh>
    <rPh sb="3" eb="5">
      <t>ブンダン</t>
    </rPh>
    <rPh sb="5" eb="7">
      <t>ツメショ</t>
    </rPh>
    <phoneticPr fontId="1"/>
  </si>
  <si>
    <t>旧幌南分団詰所</t>
    <rPh sb="0" eb="1">
      <t>キュウ</t>
    </rPh>
    <rPh sb="1" eb="3">
      <t>コウナン</t>
    </rPh>
    <rPh sb="3" eb="5">
      <t>ブンダン</t>
    </rPh>
    <rPh sb="5" eb="7">
      <t>ツメショ</t>
    </rPh>
    <phoneticPr fontId="1"/>
  </si>
  <si>
    <t>南部分団詰所</t>
    <rPh sb="0" eb="2">
      <t>ナンブ</t>
    </rPh>
    <rPh sb="2" eb="4">
      <t>ブンダン</t>
    </rPh>
    <rPh sb="4" eb="6">
      <t>ツメショ</t>
    </rPh>
    <phoneticPr fontId="1"/>
  </si>
  <si>
    <t>富野分団詰所</t>
    <rPh sb="0" eb="2">
      <t>トミノ</t>
    </rPh>
    <rPh sb="2" eb="4">
      <t>ブンダン</t>
    </rPh>
    <rPh sb="4" eb="6">
      <t>ツメショ</t>
    </rPh>
    <phoneticPr fontId="1"/>
  </si>
  <si>
    <t>若鹿分団詰所</t>
    <rPh sb="0" eb="1">
      <t>ワカ</t>
    </rPh>
    <rPh sb="1" eb="2">
      <t>シカ</t>
    </rPh>
    <rPh sb="2" eb="4">
      <t>ブンダン</t>
    </rPh>
    <rPh sb="4" eb="6">
      <t>ツメショ</t>
    </rPh>
    <phoneticPr fontId="1"/>
  </si>
  <si>
    <t>旧鹿の谷分団詰所</t>
    <rPh sb="0" eb="1">
      <t>キュウ</t>
    </rPh>
    <rPh sb="1" eb="2">
      <t>シカ</t>
    </rPh>
    <rPh sb="3" eb="4">
      <t>タニ</t>
    </rPh>
    <rPh sb="4" eb="6">
      <t>ブンダン</t>
    </rPh>
    <rPh sb="6" eb="8">
      <t>ツメショ</t>
    </rPh>
    <phoneticPr fontId="1"/>
  </si>
  <si>
    <t>低圧電力
（3KW）</t>
    <rPh sb="0" eb="2">
      <t>テイアツ</t>
    </rPh>
    <rPh sb="2" eb="4">
      <t>デンリョク</t>
    </rPh>
    <phoneticPr fontId="1"/>
  </si>
  <si>
    <t>旧末広分団詰所</t>
    <rPh sb="0" eb="1">
      <t>キュウ</t>
    </rPh>
    <rPh sb="1" eb="3">
      <t>スエヒロ</t>
    </rPh>
    <rPh sb="3" eb="5">
      <t>ブンダン</t>
    </rPh>
    <rPh sb="5" eb="7">
      <t>ツメショ</t>
    </rPh>
    <phoneticPr fontId="1"/>
  </si>
  <si>
    <t>低圧電力
（20KW）</t>
    <rPh sb="0" eb="2">
      <t>テイアツ</t>
    </rPh>
    <rPh sb="2" eb="4">
      <t>デンリョク</t>
    </rPh>
    <phoneticPr fontId="1"/>
  </si>
  <si>
    <t>夕張市消防本部</t>
    <rPh sb="0" eb="3">
      <t>ユウバリシ</t>
    </rPh>
    <rPh sb="3" eb="5">
      <t>ショウボウ</t>
    </rPh>
    <rPh sb="5" eb="7">
      <t>ホンブ</t>
    </rPh>
    <phoneticPr fontId="1"/>
  </si>
  <si>
    <t>契約種別</t>
    <rPh sb="0" eb="2">
      <t>ケイヤク</t>
    </rPh>
    <rPh sb="2" eb="4">
      <t>シュベツ</t>
    </rPh>
    <phoneticPr fontId="1"/>
  </si>
  <si>
    <t>⑧
=（④＋⑦）</t>
    <phoneticPr fontId="1"/>
  </si>
  <si>
    <t>⑦
=⑤×⑥</t>
    <phoneticPr fontId="1"/>
  </si>
  <si>
    <t>⑥</t>
  </si>
  <si>
    <t>⑤</t>
  </si>
  <si>
    <t>④
=（①×②×③×12ヶ月）</t>
    <rPh sb="13" eb="14">
      <t>ゲツ</t>
    </rPh>
    <phoneticPr fontId="1"/>
  </si>
  <si>
    <t>③</t>
  </si>
  <si>
    <t>②</t>
  </si>
  <si>
    <t>①</t>
  </si>
  <si>
    <t>電気料金
合計
（円）</t>
    <phoneticPr fontId="1"/>
  </si>
  <si>
    <t>電力量料金
（円）</t>
  </si>
  <si>
    <t>電力量料金
単価
（円/kWh）</t>
    <phoneticPr fontId="1"/>
  </si>
  <si>
    <t>予定使用電力量合計
（ｋWh)</t>
    <phoneticPr fontId="1"/>
  </si>
  <si>
    <t>基本料金
（円）</t>
  </si>
  <si>
    <t>力率調整</t>
  </si>
  <si>
    <t>基本料金
単価
（円／ｋW)</t>
    <phoneticPr fontId="1"/>
  </si>
  <si>
    <t>契約電力
（ｋW)</t>
    <phoneticPr fontId="1"/>
  </si>
  <si>
    <t>施設名</t>
    <rPh sb="0" eb="2">
      <t>シセツ</t>
    </rPh>
    <rPh sb="2" eb="3">
      <t>メイ</t>
    </rPh>
    <phoneticPr fontId="1"/>
  </si>
  <si>
    <t>印</t>
    <rPh sb="0" eb="1">
      <t>イン</t>
    </rPh>
    <phoneticPr fontId="1"/>
  </si>
  <si>
    <t>氏名</t>
    <rPh sb="0" eb="2">
      <t>シメイ</t>
    </rPh>
    <phoneticPr fontId="1"/>
  </si>
  <si>
    <t>　　　　　　 氏名</t>
    <rPh sb="7" eb="9">
      <t>シメイ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</si>
  <si>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</si>
  <si>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　　　　　　 商号又は名称</t>
    <rPh sb="7" eb="9">
      <t>ショウゴウ</t>
    </rPh>
    <rPh sb="9" eb="10">
      <t>マタ</t>
    </rPh>
    <rPh sb="11" eb="13">
      <t>メイショウ</t>
    </rPh>
    <phoneticPr fontId="1"/>
  </si>
  <si>
    <t>住所</t>
    <rPh sb="0" eb="2">
      <t>ジュウショ</t>
    </rPh>
    <phoneticPr fontId="1"/>
  </si>
  <si>
    <t xml:space="preserve">入札代理人  </t>
    <rPh sb="0" eb="2">
      <t>ニュウサツ</t>
    </rPh>
    <rPh sb="2" eb="5">
      <t>ダイリニン</t>
    </rPh>
    <phoneticPr fontId="1"/>
  </si>
  <si>
    <t>入札人　　住所</t>
    <rPh sb="0" eb="2">
      <t>ニュウサツ</t>
    </rPh>
    <rPh sb="2" eb="3">
      <t>ニン</t>
    </rPh>
    <rPh sb="5" eb="7">
      <t>ジュウショ</t>
    </rPh>
    <phoneticPr fontId="1"/>
  </si>
  <si>
    <t>（動力）</t>
    <rPh sb="1" eb="3">
      <t>ドウリョク</t>
    </rPh>
    <phoneticPr fontId="1"/>
  </si>
  <si>
    <t>件名：消防庁舎及び関連施設の電力供給契約　②</t>
    <rPh sb="3" eb="5">
      <t>ショウボウ</t>
    </rPh>
    <rPh sb="5" eb="7">
      <t>チョウシャ</t>
    </rPh>
    <rPh sb="7" eb="8">
      <t>オヨ</t>
    </rPh>
    <rPh sb="9" eb="11">
      <t>カンレン</t>
    </rPh>
    <rPh sb="11" eb="13">
      <t>シセツ</t>
    </rPh>
    <rPh sb="14" eb="16">
      <t>デンリョク</t>
    </rPh>
    <rPh sb="16" eb="18">
      <t>キョウキュウ</t>
    </rPh>
    <rPh sb="18" eb="20">
      <t>ケイヤク</t>
    </rPh>
    <phoneticPr fontId="1"/>
  </si>
  <si>
    <t>B</t>
    <phoneticPr fontId="1"/>
  </si>
  <si>
    <t>C</t>
    <phoneticPr fontId="1"/>
  </si>
  <si>
    <t>電灯・定額電灯A+動力B　 合計（税込）</t>
    <rPh sb="0" eb="2">
      <t>デントウ</t>
    </rPh>
    <rPh sb="3" eb="5">
      <t>テイガク</t>
    </rPh>
    <rPh sb="5" eb="7">
      <t>デントウ</t>
    </rPh>
    <rPh sb="9" eb="11">
      <t>ドウリョク</t>
    </rPh>
    <rPh sb="14" eb="16">
      <t>ゴウケイ</t>
    </rPh>
    <rPh sb="17" eb="19">
      <t>ゼイコミ</t>
    </rPh>
    <phoneticPr fontId="1"/>
  </si>
  <si>
    <t>入札内訳書　②</t>
    <rPh sb="0" eb="1">
      <t>ニュウ</t>
    </rPh>
    <rPh sb="1" eb="2">
      <t>サツ</t>
    </rPh>
    <rPh sb="2" eb="3">
      <t>ナイ</t>
    </rPh>
    <rPh sb="3" eb="4">
      <t>ヤク</t>
    </rPh>
    <rPh sb="4" eb="5">
      <t>ショ</t>
    </rPh>
    <phoneticPr fontId="1"/>
  </si>
  <si>
    <t>　　　　　</t>
    <phoneticPr fontId="1"/>
  </si>
  <si>
    <t>　　　※検針器が未設置の為、基本料金のみ発生（基本料金は半額にならない）</t>
    <phoneticPr fontId="1"/>
  </si>
  <si>
    <t>（注４）予定数量0kwhの地点は、北海道電力ネットワーク㈱託送供給等約款19（3）イ（ホ）c（c）により、通常の基本料金が発生する。この場合、力率調整（③欄）</t>
    <rPh sb="68" eb="70">
      <t>バアイ</t>
    </rPh>
    <rPh sb="71" eb="73">
      <t>リキリツ</t>
    </rPh>
    <rPh sb="73" eb="75">
      <t>チョウセイ</t>
    </rPh>
    <rPh sb="77" eb="78">
      <t>ラン</t>
    </rPh>
    <phoneticPr fontId="1"/>
  </si>
  <si>
    <t>　　についての力率は85％となり、仕様書に示す基本料金の算定式に当てはめ1.00とする。</t>
    <rPh sb="7" eb="9">
      <t>リキリツ</t>
    </rPh>
    <rPh sb="17" eb="20">
      <t>シヨウショ</t>
    </rPh>
    <rPh sb="21" eb="22">
      <t>シメ</t>
    </rPh>
    <rPh sb="23" eb="25">
      <t>キホン</t>
    </rPh>
    <rPh sb="25" eb="27">
      <t>リョウキン</t>
    </rPh>
    <rPh sb="28" eb="30">
      <t>サンテイ</t>
    </rPh>
    <rPh sb="30" eb="31">
      <t>シキ</t>
    </rPh>
    <rPh sb="32" eb="33">
      <t>ア</t>
    </rPh>
    <phoneticPr fontId="1"/>
  </si>
  <si>
    <t>動力　計（税込）</t>
    <rPh sb="0" eb="2">
      <t>ドウリョク</t>
    </rPh>
    <rPh sb="3" eb="4">
      <t>ケイ</t>
    </rPh>
    <rPh sb="5" eb="7">
      <t>ゼイコミ</t>
    </rPh>
    <phoneticPr fontId="1"/>
  </si>
  <si>
    <t>（注５）入札書の入札金額と電灯・定額電灯の合計（A欄）と動力の合計額（B欄）の合計金額（C欄）が一致すること。</t>
    <rPh sb="13" eb="15">
      <t>デントウ</t>
    </rPh>
    <rPh sb="16" eb="18">
      <t>テイガク</t>
    </rPh>
    <rPh sb="18" eb="20">
      <t>デントウ</t>
    </rPh>
    <rPh sb="21" eb="23">
      <t>ゴウケイ</t>
    </rPh>
    <rPh sb="25" eb="26">
      <t>ラン</t>
    </rPh>
    <rPh sb="28" eb="30">
      <t>ドウリョク</t>
    </rPh>
    <rPh sb="39" eb="41">
      <t>ゴウケイ</t>
    </rPh>
    <rPh sb="45" eb="4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</si>
</sst>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0_ "/>
    <numFmt numFmtId="178" formatCode="#,##0_);[Red]\(#,##0\)"/>
    <numFmt numFmtId="179" formatCode="0.00_ "/>
  </numFmts>
  <fonts count="15" x14ac:knownFonts="1">
    <font>
      <sz val="11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indexed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 shrinkToFit="1"/>
    </xf>
    <xf numFmtId="176" fontId="9" fillId="0" borderId="5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3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8" fontId="5" fillId="0" borderId="15" xfId="1" applyNumberFormat="1" applyBorder="1">
      <alignment vertical="center"/>
    </xf>
    <xf numFmtId="0" fontId="5" fillId="0" borderId="16" xfId="1" applyBorder="1" applyAlignment="1">
      <alignment horizontal="center" vertical="center" wrapText="1"/>
    </xf>
    <xf numFmtId="179" fontId="0" fillId="0" borderId="14" xfId="0" applyNumberFormat="1" applyBorder="1">
      <alignment vertical="center"/>
    </xf>
    <xf numFmtId="0" fontId="5" fillId="0" borderId="17" xfId="1" applyBorder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5" fillId="0" borderId="19" xfId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8" fillId="0" borderId="3" xfId="0" applyNumberFormat="1" applyFont="1" applyBorder="1" applyAlignment="1">
      <alignment vertical="center" shrinkToFit="1"/>
    </xf>
    <xf numFmtId="0" fontId="7" fillId="0" borderId="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標準" xfId="0" builtinId="0"/>
    <cellStyle name="標準_第１号内訳書" xfId="1" xr:uid="{CE5212DB-2523-4804-ACC1-836055BCED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D236-59E4-47BF-B5FF-2A3454868D16}">
  <dimension ref="A1:S48"/>
  <sheetViews>
    <sheetView tabSelected="1" zoomScale="70" zoomScaleNormal="70" workbookViewId="0">
      <selection activeCell="I17" sqref="I17"/>
    </sheetView>
  </sheetViews>
  <sheetFormatPr defaultRowHeight="13.5" x14ac:dyDescent="0.15"/>
  <cols>
    <col min="1" max="1" width="1.375" customWidth="1" collapsed="1"/>
    <col min="2" max="2" width="22.375" style="1" customWidth="1"/>
    <col min="3" max="3" width="9.5" style="1" customWidth="1"/>
    <col min="4" max="7" width="12" customWidth="1"/>
    <col min="8" max="8" width="6.875" customWidth="1"/>
    <col min="9" max="12" width="12" customWidth="1"/>
    <col min="13" max="13" width="3.625" customWidth="1"/>
  </cols>
  <sheetData>
    <row r="1" spans="2:12" s="2" customFormat="1" ht="28.9" customHeight="1" x14ac:dyDescent="0.15">
      <c r="B1" s="50" t="s">
        <v>56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2:12" s="2" customFormat="1" ht="18.75" x14ac:dyDescent="0.15">
      <c r="B2" s="51" t="s">
        <v>51</v>
      </c>
      <c r="C2" s="51"/>
      <c r="D2" s="51"/>
      <c r="E2" s="51"/>
      <c r="F2" s="51"/>
      <c r="G2" s="51"/>
      <c r="H2" s="51"/>
      <c r="I2" s="51"/>
      <c r="J2" s="51"/>
      <c r="K2" s="51"/>
      <c r="L2" s="52"/>
    </row>
    <row r="3" spans="2:12" s="2" customFormat="1" ht="36" customHeight="1" x14ac:dyDescent="0.15">
      <c r="B3" s="40" t="s">
        <v>50</v>
      </c>
      <c r="C3" s="38"/>
      <c r="G3" s="37"/>
      <c r="H3" s="39" t="s">
        <v>49</v>
      </c>
      <c r="I3" s="38" t="s">
        <v>48</v>
      </c>
      <c r="J3" s="37"/>
      <c r="L3"/>
    </row>
    <row r="4" spans="2:12" s="2" customFormat="1" ht="36" customHeight="1" x14ac:dyDescent="0.15">
      <c r="B4" s="38" t="s">
        <v>47</v>
      </c>
      <c r="C4" s="38"/>
      <c r="G4" s="37"/>
      <c r="H4" s="37"/>
      <c r="I4" s="38" t="s">
        <v>46</v>
      </c>
      <c r="J4" s="37"/>
      <c r="L4"/>
    </row>
    <row r="5" spans="2:12" s="2" customFormat="1" ht="36" customHeight="1" x14ac:dyDescent="0.15">
      <c r="B5" s="38" t="s">
        <v>45</v>
      </c>
      <c r="C5" s="38"/>
      <c r="F5" s="2" t="s">
        <v>43</v>
      </c>
      <c r="G5" s="37"/>
      <c r="H5" s="37"/>
      <c r="I5" s="38" t="s">
        <v>44</v>
      </c>
      <c r="J5" s="37"/>
      <c r="L5" s="1" t="s">
        <v>43</v>
      </c>
    </row>
    <row r="6" spans="2:12" s="2" customFormat="1" ht="36" customHeight="1" x14ac:dyDescent="0.15">
      <c r="B6" s="38"/>
      <c r="C6" s="38"/>
      <c r="G6" s="37"/>
      <c r="H6" s="37"/>
      <c r="I6" s="38"/>
      <c r="J6" s="37"/>
      <c r="L6" s="1"/>
    </row>
    <row r="7" spans="2:12" s="2" customFormat="1" ht="27" customHeight="1" x14ac:dyDescent="0.15">
      <c r="B7" s="36" t="s">
        <v>52</v>
      </c>
      <c r="C7" s="36"/>
    </row>
    <row r="8" spans="2:12" s="2" customFormat="1" ht="13.5" customHeight="1" thickBot="1" x14ac:dyDescent="0.2"/>
    <row r="9" spans="2:12" s="28" customFormat="1" ht="39.75" customHeight="1" x14ac:dyDescent="0.15">
      <c r="B9" s="53" t="s">
        <v>42</v>
      </c>
      <c r="C9" s="54"/>
      <c r="D9" s="35" t="s">
        <v>41</v>
      </c>
      <c r="E9" s="33" t="s">
        <v>40</v>
      </c>
      <c r="F9" s="34" t="s">
        <v>39</v>
      </c>
      <c r="G9" s="32" t="s">
        <v>38</v>
      </c>
      <c r="H9" s="57" t="s">
        <v>37</v>
      </c>
      <c r="I9" s="58"/>
      <c r="J9" s="33" t="s">
        <v>36</v>
      </c>
      <c r="K9" s="32" t="s">
        <v>35</v>
      </c>
      <c r="L9" s="31" t="s">
        <v>34</v>
      </c>
    </row>
    <row r="10" spans="2:12" s="28" customFormat="1" ht="39.75" customHeight="1" x14ac:dyDescent="0.15">
      <c r="B10" s="55"/>
      <c r="C10" s="56"/>
      <c r="D10" s="69" t="s">
        <v>33</v>
      </c>
      <c r="E10" s="71" t="s">
        <v>32</v>
      </c>
      <c r="F10" s="73" t="s">
        <v>31</v>
      </c>
      <c r="G10" s="59" t="s">
        <v>30</v>
      </c>
      <c r="H10" s="74" t="s">
        <v>29</v>
      </c>
      <c r="I10" s="75"/>
      <c r="J10" s="71" t="s">
        <v>28</v>
      </c>
      <c r="K10" s="59" t="s">
        <v>27</v>
      </c>
      <c r="L10" s="61" t="s">
        <v>26</v>
      </c>
    </row>
    <row r="11" spans="2:12" s="28" customFormat="1" x14ac:dyDescent="0.15">
      <c r="B11" s="30"/>
      <c r="C11" s="29" t="s">
        <v>25</v>
      </c>
      <c r="D11" s="70"/>
      <c r="E11" s="72"/>
      <c r="F11" s="72"/>
      <c r="G11" s="60"/>
      <c r="H11" s="76"/>
      <c r="I11" s="77"/>
      <c r="J11" s="72"/>
      <c r="K11" s="60"/>
      <c r="L11" s="62"/>
    </row>
    <row r="12" spans="2:12" ht="37.5" customHeight="1" x14ac:dyDescent="0.15">
      <c r="B12" s="27" t="s">
        <v>24</v>
      </c>
      <c r="C12" s="26" t="s">
        <v>23</v>
      </c>
      <c r="D12" s="25">
        <v>20</v>
      </c>
      <c r="E12" s="21"/>
      <c r="F12" s="24">
        <v>0.85</v>
      </c>
      <c r="G12" s="20">
        <f>ROUNDDOWN(D12*E12*F12*12,0)</f>
        <v>0</v>
      </c>
      <c r="H12" s="23"/>
      <c r="I12" s="22">
        <v>5206</v>
      </c>
      <c r="J12" s="21"/>
      <c r="K12" s="20">
        <f t="shared" ref="K12:K24" si="0">ROUNDDOWN(I12*J12,0)</f>
        <v>0</v>
      </c>
      <c r="L12" s="20">
        <f t="shared" ref="L12:L24" si="1">ROUNDDOWN(G12+K12,0)</f>
        <v>0</v>
      </c>
    </row>
    <row r="13" spans="2:12" ht="38.1" customHeight="1" x14ac:dyDescent="0.15">
      <c r="B13" s="27" t="s">
        <v>22</v>
      </c>
      <c r="C13" s="26" t="s">
        <v>21</v>
      </c>
      <c r="D13" s="25">
        <v>3</v>
      </c>
      <c r="E13" s="21"/>
      <c r="F13" s="24">
        <v>0.85</v>
      </c>
      <c r="G13" s="20">
        <f t="shared" ref="G13:G24" si="2">ROUNDDOWN(D13*E13*F13*12,0)</f>
        <v>0</v>
      </c>
      <c r="H13" s="23"/>
      <c r="I13" s="22">
        <v>0</v>
      </c>
      <c r="J13" s="21"/>
      <c r="K13" s="20">
        <f t="shared" si="0"/>
        <v>0</v>
      </c>
      <c r="L13" s="20">
        <f t="shared" si="1"/>
        <v>0</v>
      </c>
    </row>
    <row r="14" spans="2:12" ht="37.5" customHeight="1" x14ac:dyDescent="0.15">
      <c r="B14" s="27" t="s">
        <v>20</v>
      </c>
      <c r="C14" s="26" t="s">
        <v>14</v>
      </c>
      <c r="D14" s="25">
        <v>9</v>
      </c>
      <c r="E14" s="21"/>
      <c r="F14" s="24">
        <v>0.85</v>
      </c>
      <c r="G14" s="20">
        <f t="shared" si="2"/>
        <v>0</v>
      </c>
      <c r="H14" s="23"/>
      <c r="I14" s="22">
        <v>0</v>
      </c>
      <c r="J14" s="21"/>
      <c r="K14" s="20">
        <f t="shared" si="0"/>
        <v>0</v>
      </c>
      <c r="L14" s="20">
        <f t="shared" si="1"/>
        <v>0</v>
      </c>
    </row>
    <row r="15" spans="2:12" ht="38.1" customHeight="1" x14ac:dyDescent="0.15">
      <c r="B15" s="27" t="s">
        <v>19</v>
      </c>
      <c r="C15" s="26" t="s">
        <v>6</v>
      </c>
      <c r="D15" s="25">
        <v>5</v>
      </c>
      <c r="E15" s="21"/>
      <c r="F15" s="24">
        <v>0.85</v>
      </c>
      <c r="G15" s="20">
        <f t="shared" si="2"/>
        <v>0</v>
      </c>
      <c r="H15" s="23"/>
      <c r="I15" s="22">
        <v>0</v>
      </c>
      <c r="J15" s="21"/>
      <c r="K15" s="20">
        <f t="shared" si="0"/>
        <v>0</v>
      </c>
      <c r="L15" s="20">
        <f t="shared" si="1"/>
        <v>0</v>
      </c>
    </row>
    <row r="16" spans="2:12" ht="37.5" customHeight="1" x14ac:dyDescent="0.15">
      <c r="B16" s="27" t="s">
        <v>18</v>
      </c>
      <c r="C16" s="26" t="s">
        <v>14</v>
      </c>
      <c r="D16" s="25">
        <v>9</v>
      </c>
      <c r="E16" s="21"/>
      <c r="F16" s="24">
        <v>0.85</v>
      </c>
      <c r="G16" s="20">
        <f t="shared" si="2"/>
        <v>0</v>
      </c>
      <c r="H16" s="23"/>
      <c r="I16" s="22">
        <v>0</v>
      </c>
      <c r="J16" s="21"/>
      <c r="K16" s="20">
        <f t="shared" si="0"/>
        <v>0</v>
      </c>
      <c r="L16" s="20">
        <f t="shared" si="1"/>
        <v>0</v>
      </c>
    </row>
    <row r="17" spans="2:19" ht="37.5" customHeight="1" x14ac:dyDescent="0.15">
      <c r="B17" s="27" t="s">
        <v>17</v>
      </c>
      <c r="C17" s="26" t="s">
        <v>14</v>
      </c>
      <c r="D17" s="25">
        <v>9</v>
      </c>
      <c r="E17" s="21"/>
      <c r="F17" s="24">
        <v>0.85</v>
      </c>
      <c r="G17" s="20">
        <f t="shared" si="2"/>
        <v>0</v>
      </c>
      <c r="H17" s="23"/>
      <c r="I17" s="22">
        <v>1600</v>
      </c>
      <c r="J17" s="21"/>
      <c r="K17" s="20">
        <f t="shared" si="0"/>
        <v>0</v>
      </c>
      <c r="L17" s="20">
        <f t="shared" si="1"/>
        <v>0</v>
      </c>
    </row>
    <row r="18" spans="2:19" ht="37.5" customHeight="1" x14ac:dyDescent="0.15">
      <c r="B18" s="27" t="s">
        <v>16</v>
      </c>
      <c r="C18" s="26" t="s">
        <v>14</v>
      </c>
      <c r="D18" s="25">
        <v>9</v>
      </c>
      <c r="E18" s="21"/>
      <c r="F18" s="24">
        <v>0.85</v>
      </c>
      <c r="G18" s="20">
        <f t="shared" si="2"/>
        <v>0</v>
      </c>
      <c r="H18" s="23"/>
      <c r="I18" s="22">
        <v>0</v>
      </c>
      <c r="J18" s="21"/>
      <c r="K18" s="20">
        <f t="shared" si="0"/>
        <v>0</v>
      </c>
      <c r="L18" s="20">
        <f t="shared" si="1"/>
        <v>0</v>
      </c>
    </row>
    <row r="19" spans="2:19" ht="38.1" customHeight="1" x14ac:dyDescent="0.15">
      <c r="B19" s="27" t="s">
        <v>15</v>
      </c>
      <c r="C19" s="26" t="s">
        <v>14</v>
      </c>
      <c r="D19" s="25">
        <v>9</v>
      </c>
      <c r="E19" s="21"/>
      <c r="F19" s="24">
        <v>0.85</v>
      </c>
      <c r="G19" s="20">
        <f t="shared" si="2"/>
        <v>0</v>
      </c>
      <c r="H19" s="23"/>
      <c r="I19" s="22">
        <v>507</v>
      </c>
      <c r="J19" s="21"/>
      <c r="K19" s="20">
        <f t="shared" si="0"/>
        <v>0</v>
      </c>
      <c r="L19" s="20">
        <f t="shared" si="1"/>
        <v>0</v>
      </c>
    </row>
    <row r="20" spans="2:19" ht="38.1" customHeight="1" x14ac:dyDescent="0.15">
      <c r="B20" s="27" t="s">
        <v>13</v>
      </c>
      <c r="C20" s="26" t="s">
        <v>8</v>
      </c>
      <c r="D20" s="25">
        <v>10</v>
      </c>
      <c r="E20" s="21"/>
      <c r="F20" s="24">
        <v>0.85</v>
      </c>
      <c r="G20" s="20">
        <f t="shared" si="2"/>
        <v>0</v>
      </c>
      <c r="H20" s="23"/>
      <c r="I20" s="22">
        <v>25</v>
      </c>
      <c r="J20" s="21"/>
      <c r="K20" s="20">
        <f t="shared" si="0"/>
        <v>0</v>
      </c>
      <c r="L20" s="20">
        <f t="shared" si="1"/>
        <v>0</v>
      </c>
    </row>
    <row r="21" spans="2:19" ht="38.1" customHeight="1" x14ac:dyDescent="0.15">
      <c r="B21" s="27" t="s">
        <v>12</v>
      </c>
      <c r="C21" s="26" t="s">
        <v>6</v>
      </c>
      <c r="D21" s="25">
        <v>5</v>
      </c>
      <c r="E21" s="21"/>
      <c r="F21" s="24">
        <v>0.85</v>
      </c>
      <c r="G21" s="20">
        <f t="shared" si="2"/>
        <v>0</v>
      </c>
      <c r="H21" s="23"/>
      <c r="I21" s="22">
        <v>0</v>
      </c>
      <c r="J21" s="21"/>
      <c r="K21" s="20">
        <f t="shared" si="0"/>
        <v>0</v>
      </c>
      <c r="L21" s="20">
        <f t="shared" si="1"/>
        <v>0</v>
      </c>
    </row>
    <row r="22" spans="2:19" ht="37.5" customHeight="1" x14ac:dyDescent="0.15">
      <c r="B22" s="27" t="s">
        <v>11</v>
      </c>
      <c r="C22" s="26" t="s">
        <v>10</v>
      </c>
      <c r="D22" s="25">
        <v>2</v>
      </c>
      <c r="E22" s="21"/>
      <c r="F22" s="24">
        <v>0.85</v>
      </c>
      <c r="G22" s="20">
        <f t="shared" si="2"/>
        <v>0</v>
      </c>
      <c r="H22" s="23"/>
      <c r="I22" s="22">
        <v>0</v>
      </c>
      <c r="J22" s="21"/>
      <c r="K22" s="20">
        <f t="shared" si="0"/>
        <v>0</v>
      </c>
      <c r="L22" s="20">
        <f t="shared" si="1"/>
        <v>0</v>
      </c>
    </row>
    <row r="23" spans="2:19" ht="38.1" customHeight="1" x14ac:dyDescent="0.15">
      <c r="B23" s="27" t="s">
        <v>9</v>
      </c>
      <c r="C23" s="26" t="s">
        <v>8</v>
      </c>
      <c r="D23" s="25">
        <v>10</v>
      </c>
      <c r="E23" s="21"/>
      <c r="F23" s="24">
        <v>0.85</v>
      </c>
      <c r="G23" s="20">
        <f t="shared" si="2"/>
        <v>0</v>
      </c>
      <c r="H23" s="23"/>
      <c r="I23" s="22">
        <v>24</v>
      </c>
      <c r="J23" s="21"/>
      <c r="K23" s="20">
        <f t="shared" si="0"/>
        <v>0</v>
      </c>
      <c r="L23" s="20">
        <f t="shared" si="1"/>
        <v>0</v>
      </c>
    </row>
    <row r="24" spans="2:19" ht="38.1" customHeight="1" x14ac:dyDescent="0.15">
      <c r="B24" s="27" t="s">
        <v>7</v>
      </c>
      <c r="C24" s="26" t="s">
        <v>6</v>
      </c>
      <c r="D24" s="25">
        <v>5</v>
      </c>
      <c r="E24" s="21"/>
      <c r="F24" s="24">
        <v>0.85</v>
      </c>
      <c r="G24" s="20">
        <f t="shared" si="2"/>
        <v>0</v>
      </c>
      <c r="H24" s="23"/>
      <c r="I24" s="22">
        <v>0</v>
      </c>
      <c r="J24" s="21"/>
      <c r="K24" s="20">
        <f t="shared" si="0"/>
        <v>0</v>
      </c>
      <c r="L24" s="20">
        <f t="shared" si="1"/>
        <v>0</v>
      </c>
    </row>
    <row r="25" spans="2:19" ht="38.1" customHeight="1" thickBot="1" x14ac:dyDescent="0.2">
      <c r="B25" s="19" t="s">
        <v>5</v>
      </c>
      <c r="C25" s="18"/>
      <c r="D25" s="17"/>
      <c r="E25" s="16"/>
      <c r="F25" s="16"/>
      <c r="G25" s="12">
        <f>SUM(G23:G24)</f>
        <v>0</v>
      </c>
      <c r="H25" s="15"/>
      <c r="I25" s="14">
        <f>SUM(I12:I24)</f>
        <v>7362</v>
      </c>
      <c r="J25" s="13"/>
      <c r="K25" s="12">
        <f>SUM(K23:K24)</f>
        <v>0</v>
      </c>
      <c r="L25" s="12">
        <f>SUM(L23:L24)</f>
        <v>0</v>
      </c>
      <c r="M25" s="11" t="s">
        <v>53</v>
      </c>
    </row>
    <row r="26" spans="2:19" ht="14.25" customHeight="1" thickBot="1" x14ac:dyDescent="0.2">
      <c r="M26" s="11"/>
    </row>
    <row r="27" spans="2:19" ht="27" customHeight="1" thickBot="1" x14ac:dyDescent="0.2">
      <c r="B27" s="9"/>
      <c r="C27" s="9"/>
      <c r="J27" s="48" t="s">
        <v>61</v>
      </c>
      <c r="K27" s="49"/>
      <c r="L27" s="10">
        <f>L25</f>
        <v>0</v>
      </c>
      <c r="M27" s="44" t="s">
        <v>53</v>
      </c>
    </row>
    <row r="28" spans="2:19" ht="15" customHeight="1" thickBot="1" x14ac:dyDescent="0.2">
      <c r="B28" s="9"/>
      <c r="C28" s="9"/>
      <c r="L28" s="1"/>
      <c r="M28" s="45"/>
    </row>
    <row r="29" spans="2:19" ht="27" customHeight="1" thickBot="1" x14ac:dyDescent="0.2">
      <c r="B29" s="9"/>
      <c r="C29" s="9"/>
      <c r="D29" s="67"/>
      <c r="E29" s="67"/>
      <c r="F29" s="67"/>
      <c r="G29" s="66" t="s">
        <v>55</v>
      </c>
      <c r="H29" s="66"/>
      <c r="I29" s="67"/>
      <c r="J29" s="68"/>
      <c r="K29" s="64">
        <v>0</v>
      </c>
      <c r="L29" s="65"/>
      <c r="M29" s="46" t="s">
        <v>54</v>
      </c>
      <c r="Q29" s="63"/>
      <c r="R29" s="63"/>
      <c r="S29" s="63"/>
    </row>
    <row r="30" spans="2:19" ht="15" customHeight="1" x14ac:dyDescent="0.15">
      <c r="B30" s="9"/>
      <c r="C30" s="9"/>
      <c r="K30" s="47" t="s">
        <v>4</v>
      </c>
      <c r="L30" s="47"/>
    </row>
    <row r="31" spans="2:19" s="4" customFormat="1" ht="20.100000000000001" customHeight="1" x14ac:dyDescent="0.15">
      <c r="B31" s="2" t="s">
        <v>3</v>
      </c>
      <c r="C31" s="2"/>
      <c r="D31"/>
      <c r="E31"/>
      <c r="F31"/>
      <c r="G31"/>
      <c r="H31"/>
      <c r="I31"/>
      <c r="J31"/>
      <c r="K31"/>
      <c r="L31"/>
    </row>
    <row r="32" spans="2:19" s="4" customFormat="1" ht="20.100000000000001" customHeight="1" x14ac:dyDescent="0.15">
      <c r="B32" s="8" t="s">
        <v>2</v>
      </c>
      <c r="C32" s="2"/>
      <c r="D32"/>
      <c r="E32"/>
      <c r="F32"/>
      <c r="G32"/>
      <c r="H32"/>
      <c r="I32"/>
      <c r="J32"/>
      <c r="K32"/>
      <c r="L32"/>
    </row>
    <row r="33" spans="2:13" s="4" customFormat="1" ht="20.100000000000001" customHeight="1" x14ac:dyDescent="0.15">
      <c r="B33" s="2" t="s">
        <v>1</v>
      </c>
      <c r="C33" s="2"/>
      <c r="D33"/>
      <c r="E33"/>
      <c r="F33"/>
      <c r="G33"/>
      <c r="H33"/>
      <c r="I33"/>
      <c r="J33"/>
      <c r="K33"/>
      <c r="L33"/>
    </row>
    <row r="34" spans="2:13" s="4" customFormat="1" ht="20.100000000000001" customHeight="1" x14ac:dyDescent="0.15">
      <c r="B34" s="2" t="s">
        <v>59</v>
      </c>
      <c r="C34" s="2"/>
      <c r="D34" s="43"/>
      <c r="E34" s="43"/>
      <c r="F34" s="43"/>
      <c r="G34" s="43"/>
      <c r="H34" s="43"/>
      <c r="I34" s="43"/>
      <c r="J34" s="43"/>
      <c r="K34" s="43"/>
      <c r="L34" s="43"/>
    </row>
    <row r="35" spans="2:13" s="4" customFormat="1" ht="20.100000000000001" customHeight="1" x14ac:dyDescent="0.15">
      <c r="B35" s="2" t="s">
        <v>60</v>
      </c>
      <c r="C35" s="2"/>
      <c r="D35" s="43"/>
      <c r="E35" s="43"/>
      <c r="F35" s="43"/>
      <c r="G35" s="43"/>
      <c r="H35" s="43"/>
      <c r="I35" s="43"/>
      <c r="J35" s="43"/>
      <c r="K35" s="43"/>
      <c r="L35" s="43"/>
    </row>
    <row r="36" spans="2:13" s="4" customFormat="1" ht="20.100000000000001" customHeight="1" x14ac:dyDescent="0.15">
      <c r="B36" s="2" t="s">
        <v>58</v>
      </c>
      <c r="C36" s="2"/>
      <c r="D36" s="43"/>
      <c r="E36" s="43"/>
      <c r="F36" s="43"/>
      <c r="G36" s="43"/>
      <c r="H36" s="43"/>
      <c r="I36" s="43"/>
      <c r="J36" s="43"/>
      <c r="K36" s="43"/>
      <c r="L36" s="43"/>
    </row>
    <row r="37" spans="2:13" s="4" customFormat="1" ht="20.100000000000001" customHeight="1" x14ac:dyDescent="0.15">
      <c r="B37" s="8" t="s">
        <v>0</v>
      </c>
      <c r="C37" s="7"/>
      <c r="D37" s="6"/>
      <c r="E37" s="6"/>
      <c r="F37" s="6"/>
      <c r="G37" s="6"/>
      <c r="H37" s="6"/>
      <c r="I37" s="6"/>
      <c r="J37" s="6"/>
      <c r="K37" s="6"/>
      <c r="L37" s="6"/>
      <c r="M37" s="5"/>
    </row>
    <row r="38" spans="2:13" s="4" customFormat="1" ht="20.100000000000001" customHeight="1" x14ac:dyDescent="0.15">
      <c r="B38" s="2" t="s">
        <v>62</v>
      </c>
      <c r="C38" s="7"/>
      <c r="D38" s="6"/>
      <c r="E38" s="6"/>
      <c r="F38" s="6"/>
      <c r="G38" s="6"/>
      <c r="H38" s="6"/>
      <c r="I38" s="6"/>
      <c r="J38" s="6"/>
      <c r="K38" s="6"/>
      <c r="L38" s="6"/>
      <c r="M38" s="5"/>
    </row>
    <row r="39" spans="2:13" s="4" customFormat="1" ht="20.100000000000001" customHeight="1" x14ac:dyDescent="0.15">
      <c r="B39" s="8"/>
      <c r="C39" s="41"/>
      <c r="D39" s="6"/>
      <c r="E39" s="6"/>
      <c r="F39" s="6"/>
      <c r="G39" s="6"/>
      <c r="H39" s="6"/>
      <c r="I39" s="6"/>
      <c r="J39" s="6"/>
      <c r="K39" s="6"/>
      <c r="L39" s="6"/>
      <c r="M39" s="5"/>
    </row>
    <row r="40" spans="2:13" s="4" customFormat="1" ht="20.100000000000001" customHeight="1" x14ac:dyDescent="0.15">
      <c r="B40" s="8" t="s">
        <v>57</v>
      </c>
      <c r="C40" s="42"/>
    </row>
    <row r="41" spans="2:13" ht="17.25" customHeight="1" x14ac:dyDescent="0.15">
      <c r="B41" s="3"/>
      <c r="C41" s="2"/>
    </row>
    <row r="42" spans="2:13" ht="17.25" customHeight="1" x14ac:dyDescent="0.15">
      <c r="B42" s="2"/>
      <c r="C42" s="2"/>
    </row>
    <row r="43" spans="2:13" ht="17.25" customHeight="1" x14ac:dyDescent="0.15">
      <c r="B43" s="2"/>
      <c r="C43" s="2"/>
    </row>
    <row r="44" spans="2:13" ht="17.25" customHeight="1" x14ac:dyDescent="0.15">
      <c r="B44" s="2"/>
      <c r="C44" s="2"/>
    </row>
    <row r="45" spans="2:13" ht="17.25" customHeight="1" x14ac:dyDescent="0.15">
      <c r="B45" s="2"/>
      <c r="C45" s="2"/>
    </row>
    <row r="46" spans="2:13" ht="17.25" customHeight="1" x14ac:dyDescent="0.15">
      <c r="B46" s="2"/>
      <c r="C46" s="2"/>
    </row>
    <row r="47" spans="2:13" ht="17.25" customHeight="1" x14ac:dyDescent="0.15">
      <c r="B47" s="2"/>
      <c r="C47" s="2"/>
    </row>
    <row r="48" spans="2:13" ht="17.25" customHeight="1" x14ac:dyDescent="0.15"/>
  </sheetData>
  <mergeCells count="18">
    <mergeCell ref="Q29:S29"/>
    <mergeCell ref="K29:L29"/>
    <mergeCell ref="G29:J29"/>
    <mergeCell ref="D29:F29"/>
    <mergeCell ref="D10:D11"/>
    <mergeCell ref="E10:E11"/>
    <mergeCell ref="F10:F11"/>
    <mergeCell ref="G10:G11"/>
    <mergeCell ref="H10:I11"/>
    <mergeCell ref="J10:J11"/>
    <mergeCell ref="K30:L30"/>
    <mergeCell ref="J27:K27"/>
    <mergeCell ref="B1:L1"/>
    <mergeCell ref="B2:L2"/>
    <mergeCell ref="B9:C10"/>
    <mergeCell ref="H9:I9"/>
    <mergeCell ref="K10:K11"/>
    <mergeCell ref="L10:L11"/>
  </mergeCells>
  <phoneticPr fontId="1"/>
  <pageMargins left="0.51181102362204722" right="0.19685039370078741" top="0.31496062992125984" bottom="0.11811023622047245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 動力</vt:lpstr>
      <vt:lpstr>'② 動力'!Print_Area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YBR17034</dc:creator>
  <cp:lastModifiedBy>YBR22032</cp:lastModifiedBy>
  <cp:lastPrinted>2025-10-06T02:41:25Z</cp:lastPrinted>
  <dcterms:created xsi:type="dcterms:W3CDTF">2021-10-14T15:04:48Z</dcterms:created>
  <dcterms:modified xsi:type="dcterms:W3CDTF">2025-10-06T02:41:28Z</dcterms:modified>
</cp:coreProperties>
</file>