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i17876\Desktop\"/>
    </mc:Choice>
  </mc:AlternateContent>
  <xr:revisionPtr revIDLastSave="0" documentId="13_ncr:1_{14335A52-7CA2-491A-A0E9-3B5920C7B9E0}" xr6:coauthVersionLast="45" xr6:coauthVersionMax="45" xr10:uidLastSave="{00000000-0000-0000-0000-000000000000}"/>
  <workbookProtection workbookAlgorithmName="SHA-512" workbookHashValue="kmAY5RU9n098f6piTM4EdoOYAKVdK11wW8Kc58GFcl50s8+c6Szi/+tYR3tgSWUYYim40BXxMiMcHNtb/dsO1A==" workbookSaltValue="H0IrGE3Qxls+NTy8YROsy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BB10" i="4"/>
  <c r="AL10" i="4"/>
  <c r="AD10" i="4"/>
  <c r="P10" i="4"/>
  <c r="B10" i="4"/>
  <c r="AT8" i="4"/>
  <c r="AD8" i="4"/>
  <c r="W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<sst xmlns="http://schemas.openxmlformats.org/spreadsheetml/2006/main" count="236" uniqueCount="120">
  <si>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</si>
  <si>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</si>
  <si>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</si>
  <si>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</si>
  <si>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</si>
  <si>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</si>
  <si>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</si>
  <si>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</si>
  <si>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</si>
  <si>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</si>
  <si>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</si>
  <si>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</si>
  <si>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</si>
  <si>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</si>
  <si>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</si>
  <si>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</si>
  <si>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</si>
  <si>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</si>
  <si>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</si>
  <si>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</si>
  <si>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</si>
  <si>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</si>
  <si>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</si>
  <si>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</si>
  <si>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</si>
  <si>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</si>
  <si>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</si>
  <si>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</si>
  <si>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</si>
  <si>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</si>
  <si>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</si>
  <si>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</si>
  <si>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</si>
  <si>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</si>
  <si>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</si>
  <si>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</si>
  <si>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</si>
  <si>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</si>
  <si>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</si>
  <si>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</si>
  <si>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</si>
  <si>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</si>
  <si>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</si>
  <si>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</si>
  <si>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</si>
  <si>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</si>
  <si>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</si>
  <si>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</si>
  <si>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</si>
  <si>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</si>
  <si>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</si>
  <si>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</si>
  <si>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</si>
  <si>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</si>
  <si>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</si>
  <si>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</si>
  <si>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</si>
  <si>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</si>
  <si>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</si>
  <si>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</si>
  <si>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</si>
  <si>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</si>
  <si>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</si>
  <si>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</si>
  <si>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</si>
  <si>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</si>
  <si>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</si>
  <si>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</si>
  <si>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</si>
  <si>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</si>
  <si>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</si>
  <si>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</si>
  <si>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</si>
  <si>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</si>
  <si>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</si>
  <si>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</si>
  <si>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</si>
  <si>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</si>
  <si>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</si>
  <si>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</si>
  <si>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</si>
  <si>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</si>
  <si>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</si>
  <si>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</si>
  <si>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</si>
  <si>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</si>
  <si>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</si>
  <si>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</si>
  <si>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</si>
  <si>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</si>
  <si>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</si>
  <si>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</si>
  <si>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</si>
  <si>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</si>
  <si>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</si>
  <si>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</si>
  <si>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</si>
  <si>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夕張市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</si>
  <si>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</si>
  <si>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</si>
  <si>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</si>
  <si>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</si>
  <si>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</si>
  <si>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</si>
  <si>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</si>
  <si>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</si>
  <si>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</si>
  <si>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</si>
  <si>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</si>
  <si>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</si>
  <si>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</si>
  <si>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</si>
  <si>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</si>
  <si>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</si>
  <si>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</si>
  <si>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</si>
  <si>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</si>
  <si>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③類似団体平均値を下回っている。管渠は法定耐用年数が経過するまでに期間があるが、今後、計画的な更新を検討する必要がある。</t>
    <rPh sb="1" eb="3">
      <t>ルイジ</t>
    </rPh>
    <rPh sb="3" eb="5">
      <t>ダンタイ</t>
    </rPh>
    <rPh sb="5" eb="8">
      <t>ヘイキンチ</t>
    </rPh>
    <rPh sb="9" eb="11">
      <t>シタマワ</t>
    </rPh>
    <rPh sb="16" eb="18">
      <t>カンキョ</t>
    </rPh>
    <rPh sb="19" eb="21">
      <t>ホウテイ</t>
    </rPh>
    <rPh sb="21" eb="23">
      <t>タイヨウ</t>
    </rPh>
    <rPh sb="23" eb="25">
      <t>ネンスウ</t>
    </rPh>
    <rPh sb="26" eb="28">
      <t>ケイカ</t>
    </rPh>
    <rPh sb="33" eb="35">
      <t>キカン</t>
    </rPh>
    <rPh sb="40" eb="42">
      <t>コンゴ</t>
    </rPh>
    <rPh sb="43" eb="46">
      <t>ケイカクテキ</t>
    </rPh>
    <rPh sb="47" eb="49">
      <t>コウシン</t>
    </rPh>
    <rPh sb="50" eb="52">
      <t>ケントウ</t>
    </rPh>
    <rPh sb="54" eb="56">
      <t>ヒツヨウ</t>
    </rPh>
    <phoneticPr fontId="4"/>
  </si>
  <si>
    <t>　投資の下水道事業の経営は、使用料以外の収入で賄っている部分がある。今後、健全で効率的な経営のため、収入率の向上及び経費節減に向けた取り組みを行う必要がある。</t>
    <rPh sb="1" eb="3">
      <t>トウシ</t>
    </rPh>
    <rPh sb="4" eb="7">
      <t>ゲスイドウ</t>
    </rPh>
    <rPh sb="7" eb="9">
      <t>ジギョウ</t>
    </rPh>
    <rPh sb="10" eb="12">
      <t>ケイエイ</t>
    </rPh>
    <rPh sb="14" eb="16">
      <t>シヨウ</t>
    </rPh>
    <rPh sb="16" eb="17">
      <t>リョウ</t>
    </rPh>
    <rPh sb="17" eb="19">
      <t>イガイ</t>
    </rPh>
    <rPh sb="20" eb="22">
      <t>シュウニュウ</t>
    </rPh>
    <rPh sb="23" eb="24">
      <t>マカナ</t>
    </rPh>
    <rPh sb="28" eb="30">
      <t>ブブン</t>
    </rPh>
    <rPh sb="34" eb="36">
      <t>コンゴ</t>
    </rPh>
    <rPh sb="37" eb="39">
      <t>ケンゼン</t>
    </rPh>
    <rPh sb="40" eb="43">
      <t>コウリツテキ</t>
    </rPh>
    <rPh sb="44" eb="46">
      <t>ケイエイ</t>
    </rPh>
    <rPh sb="50" eb="52">
      <t>シュウニュウ</t>
    </rPh>
    <rPh sb="52" eb="53">
      <t>リツ</t>
    </rPh>
    <rPh sb="54" eb="56">
      <t>コウジョウ</t>
    </rPh>
    <rPh sb="56" eb="57">
      <t>オヨ</t>
    </rPh>
    <rPh sb="58" eb="60">
      <t>ケイヒ</t>
    </rPh>
    <rPh sb="60" eb="62">
      <t>セツゲン</t>
    </rPh>
    <rPh sb="63" eb="64">
      <t>ム</t>
    </rPh>
    <rPh sb="66" eb="67">
      <t>ト</t>
    </rPh>
    <rPh sb="68" eb="69">
      <t>ク</t>
    </rPh>
    <rPh sb="71" eb="72">
      <t>オコナ</t>
    </rPh>
    <rPh sb="73" eb="75">
      <t>ヒツヨウ</t>
    </rPh>
    <phoneticPr fontId="4"/>
  </si>
  <si>
    <t>①令和3年度は使用料収入減等で数値が悪化した。収支状況が改善できるよう、経費節減及び収入確保が必要である。
④類似団体平均値と比較しても低い数値で推移している。
⑤100％を大きく下回っているため、更なる使用料収入の確保及び汚水処理費の削減が必要である。
⑥地理的要因等により、類似団体平均値と比較しても高い傾向にある。
⑦処理水量の減少により、類似団体平均値と比較しても低い傾向にある。
⑧現在処理区域内において、類似団体平均値と比較しても高い数値となっている。</t>
    <rPh sb="1" eb="3">
      <t>レイワ</t>
    </rPh>
    <rPh sb="4" eb="6">
      <t>ネンド</t>
    </rPh>
    <rPh sb="7" eb="10">
      <t>シヨウリョウ</t>
    </rPh>
    <rPh sb="10" eb="12">
      <t>シュウニュウ</t>
    </rPh>
    <rPh sb="12" eb="13">
      <t>ゲン</t>
    </rPh>
    <rPh sb="13" eb="14">
      <t>トウ</t>
    </rPh>
    <rPh sb="15" eb="17">
      <t>スウチ</t>
    </rPh>
    <rPh sb="18" eb="20">
      <t>アッカ</t>
    </rPh>
    <rPh sb="23" eb="25">
      <t>シュウシ</t>
    </rPh>
    <rPh sb="25" eb="27">
      <t>ジョウキョウ</t>
    </rPh>
    <rPh sb="28" eb="30">
      <t>カイゼン</t>
    </rPh>
    <rPh sb="36" eb="38">
      <t>ケイヒ</t>
    </rPh>
    <rPh sb="38" eb="40">
      <t>セツゲン</t>
    </rPh>
    <rPh sb="40" eb="41">
      <t>オヨ</t>
    </rPh>
    <rPh sb="42" eb="44">
      <t>シュウニュウ</t>
    </rPh>
    <rPh sb="44" eb="46">
      <t>カクホ</t>
    </rPh>
    <rPh sb="47" eb="49">
      <t>ヒツヨウ</t>
    </rPh>
    <rPh sb="55" eb="57">
      <t>ルイジ</t>
    </rPh>
    <rPh sb="57" eb="59">
      <t>ダンタイ</t>
    </rPh>
    <rPh sb="59" eb="62">
      <t>ヘイキンチ</t>
    </rPh>
    <rPh sb="63" eb="65">
      <t>ヒカク</t>
    </rPh>
    <rPh sb="68" eb="69">
      <t>ヒク</t>
    </rPh>
    <rPh sb="70" eb="72">
      <t>スウチ</t>
    </rPh>
    <rPh sb="73" eb="75">
      <t>スイイ</t>
    </rPh>
    <rPh sb="87" eb="88">
      <t>オオ</t>
    </rPh>
    <rPh sb="90" eb="92">
      <t>シタマワ</t>
    </rPh>
    <rPh sb="99" eb="100">
      <t>サラ</t>
    </rPh>
    <rPh sb="102" eb="105">
      <t>シヨウリョウ</t>
    </rPh>
    <rPh sb="105" eb="107">
      <t>シュウニュウ</t>
    </rPh>
    <rPh sb="108" eb="110">
      <t>カクホ</t>
    </rPh>
    <rPh sb="110" eb="111">
      <t>オヨ</t>
    </rPh>
    <rPh sb="112" eb="114">
      <t>オスイ</t>
    </rPh>
    <rPh sb="114" eb="116">
      <t>ショリ</t>
    </rPh>
    <rPh sb="116" eb="117">
      <t>ヒ</t>
    </rPh>
    <rPh sb="118" eb="120">
      <t>サクゲン</t>
    </rPh>
    <rPh sb="121" eb="123">
      <t>ヒツヨウ</t>
    </rPh>
    <rPh sb="129" eb="132">
      <t>チリテキ</t>
    </rPh>
    <rPh sb="132" eb="134">
      <t>ヨウイン</t>
    </rPh>
    <rPh sb="134" eb="135">
      <t>トウ</t>
    </rPh>
    <rPh sb="139" eb="141">
      <t>ルイジ</t>
    </rPh>
    <rPh sb="141" eb="143">
      <t>ダンタイ</t>
    </rPh>
    <rPh sb="143" eb="146">
      <t>ヘイキンチ</t>
    </rPh>
    <rPh sb="147" eb="149">
      <t>ヒカク</t>
    </rPh>
    <rPh sb="152" eb="153">
      <t>タカ</t>
    </rPh>
    <rPh sb="154" eb="156">
      <t>ケイコウ</t>
    </rPh>
    <rPh sb="162" eb="164">
      <t>ショリ</t>
    </rPh>
    <rPh sb="164" eb="166">
      <t>スイリョウ</t>
    </rPh>
    <rPh sb="167" eb="169">
      <t>ゲンショウ</t>
    </rPh>
    <rPh sb="173" eb="175">
      <t>ルイジ</t>
    </rPh>
    <rPh sb="175" eb="177">
      <t>ダンタイ</t>
    </rPh>
    <rPh sb="177" eb="180">
      <t>ヘイキンチ</t>
    </rPh>
    <rPh sb="181" eb="183">
      <t>ヒカク</t>
    </rPh>
    <rPh sb="186" eb="187">
      <t>ヒク</t>
    </rPh>
    <rPh sb="188" eb="190">
      <t>ケイコウ</t>
    </rPh>
    <rPh sb="196" eb="198">
      <t>ゲンザイ</t>
    </rPh>
    <rPh sb="198" eb="200">
      <t>ショリ</t>
    </rPh>
    <rPh sb="200" eb="203">
      <t>クイキナイ</t>
    </rPh>
    <rPh sb="208" eb="210">
      <t>ルイジ</t>
    </rPh>
    <rPh sb="210" eb="212">
      <t>ダンタイ</t>
    </rPh>
    <rPh sb="212" eb="215">
      <t>ヘイキンチ</t>
    </rPh>
    <rPh sb="216" eb="218">
      <t>ヒカク</t>
    </rPh>
    <rPh sb="221" eb="222">
      <t>タカ</t>
    </rPh>
    <rPh sb="223" eb="225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</si>
</sst>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F-4ED9-B904-9EC8B81C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F-4ED9-B904-9EC8B81C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60.99</c:v>
                </c:pt>
                <c:pt idx="1">
                  <c:v>46.36</c:v>
                </c:pt>
                <c:pt idx="2">
                  <c:v>45.99</c:v>
                </c:pt>
                <c:pt idx="3">
                  <c:v>40.86</c:v>
                </c:pt>
                <c:pt idx="4">
                  <c:v>40.99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B-4B46-A325-5AA89B9E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B-4B46-A325-5AA89B9E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89.35</c:v>
                </c:pt>
                <c:pt idx="1">
                  <c:v>90.37</c:v>
                </c:pt>
                <c:pt idx="2">
                  <c:v>90.53</c:v>
                </c:pt>
                <c:pt idx="3">
                  <c:v>91.41</c:v>
                </c:pt>
                <c:pt idx="4">
                  <c:v>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C-41DF-8B20-4458DC3B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C-41DF-8B20-4458DC3B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91.18</c:v>
                </c:pt>
                <c:pt idx="1">
                  <c:v>91.29</c:v>
                </c:pt>
                <c:pt idx="2">
                  <c:v>92.3</c:v>
                </c:pt>
                <c:pt idx="3">
                  <c:v>89.22</c:v>
                </c:pt>
                <c:pt idx="4">
                  <c:v>85.26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4103-8A1E-78832804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1-4103-8A1E-78832804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7-4DAB-A3F8-4834644AE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7-4DAB-A3F8-4834644AE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3-4D35-9FD3-F948E478A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3-4D35-9FD3-F948E478A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1-4B86-A880-746F444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1-4B86-A880-746F444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C-4C27-B5E8-EB850D59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C-4C27-B5E8-EB850D59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8-497D-922E-0E216570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8-497D-922E-0E216570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76.2</c:v>
                </c:pt>
                <c:pt idx="1">
                  <c:v>75.73</c:v>
                </c:pt>
                <c:pt idx="2">
                  <c:v>77.67</c:v>
                </c:pt>
                <c:pt idx="3">
                  <c:v>61.24</c:v>
                </c:pt>
                <c:pt idx="4">
                  <c:v>47.67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B-40D6-A80B-74AC10D7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B-40D6-A80B-74AC10D7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</c:v>
                </c:pt>
                <c:pt idx="1">
                  <c:v>351.93</c:v>
                </c:pt>
                <c:pt idx="2">
                  <c:v>339.52</c:v>
                </c:pt>
                <c:pt idx="3">
                  <c:v>438.69</c:v>
                </c:pt>
                <c:pt idx="4">
                  <c:v>571.36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B-40DC-A1AE-1133F4FE3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B-40DC-A1AE-1133F4FE3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4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夕張市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7055</v>
      </c>
      <c r="AM8" s="42"/>
      <c r="AN8" s="42"/>
      <c r="AO8" s="42"/>
      <c r="AP8" s="42"/>
      <c r="AQ8" s="42"/>
      <c r="AR8" s="42"/>
      <c r="AS8" s="42"/>
      <c r="AT8" s="35">
        <f>データ!T6</f>
        <v>763.07</v>
      </c>
      <c r="AU8" s="35"/>
      <c r="AV8" s="35"/>
      <c r="AW8" s="35"/>
      <c r="AX8" s="35"/>
      <c r="AY8" s="35"/>
      <c r="AZ8" s="35"/>
      <c r="BA8" s="35"/>
      <c r="BB8" s="35">
        <f>データ!U6</f>
        <v>9.25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27.82</v>
      </c>
      <c r="Q10" s="35"/>
      <c r="R10" s="35"/>
      <c r="S10" s="35"/>
      <c r="T10" s="35"/>
      <c r="U10" s="35"/>
      <c r="V10" s="35"/>
      <c r="W10" s="35">
        <f>データ!Q6</f>
        <v>68.67</v>
      </c>
      <c r="X10" s="35"/>
      <c r="Y10" s="35"/>
      <c r="Z10" s="35"/>
      <c r="AA10" s="35"/>
      <c r="AB10" s="35"/>
      <c r="AC10" s="35"/>
      <c r="AD10" s="42">
        <f>データ!R6</f>
        <v>5105</v>
      </c>
      <c r="AE10" s="42"/>
      <c r="AF10" s="42"/>
      <c r="AG10" s="42"/>
      <c r="AH10" s="42"/>
      <c r="AI10" s="42"/>
      <c r="AJ10" s="42"/>
      <c r="AK10" s="2"/>
      <c r="AL10" s="42">
        <f>データ!V6</f>
        <v>1936</v>
      </c>
      <c r="AM10" s="42"/>
      <c r="AN10" s="42"/>
      <c r="AO10" s="42"/>
      <c r="AP10" s="42"/>
      <c r="AQ10" s="42"/>
      <c r="AR10" s="42"/>
      <c r="AS10" s="42"/>
      <c r="AT10" s="35">
        <f>データ!W6</f>
        <v>2.48</v>
      </c>
      <c r="AU10" s="35"/>
      <c r="AV10" s="35"/>
      <c r="AW10" s="35"/>
      <c r="AX10" s="35"/>
      <c r="AY10" s="35"/>
      <c r="AZ10" s="35"/>
      <c r="BA10" s="35"/>
      <c r="BB10" s="35">
        <f>データ!X6</f>
        <v>780.65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【669.12】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43</v>
      </c>
      <c r="N86" s="12" t="s">
        <v>43</v>
      </c>
      <c r="O86" s="12" t="str">
        <f>データ!EO6</f>
        <v>【0.24】</v>
      </c>
    </row>
  </sheetData>
  <sheetProtection algorithmName="SHA-512" hashValue="Zru1tM5thCZ1BVEUup9J94HN4g/T8UHk74bTXdOnl3a2I7r6G9KF7O2Z72lD4/arUw2g/stANmRsRQxQZxqclQ==" saltValue="4XeTr2mvcibV8ge0iQxQp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12092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北海道　夕張市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27.82</v>
      </c>
      <c r="Q6" s="20">
        <f t="shared" si="3"/>
        <v>68.67</v>
      </c>
      <c r="R6" s="20">
        <f t="shared" si="3"/>
        <v>5105</v>
      </c>
      <c r="S6" s="20">
        <f t="shared" si="3"/>
        <v>7055</v>
      </c>
      <c r="T6" s="20">
        <f t="shared" si="3"/>
        <v>763.07</v>
      </c>
      <c r="U6" s="20">
        <f t="shared" si="3"/>
        <v>9.25</v>
      </c>
      <c r="V6" s="20">
        <f t="shared" si="3"/>
        <v>1936</v>
      </c>
      <c r="W6" s="20">
        <f t="shared" si="3"/>
        <v>2.48</v>
      </c>
      <c r="X6" s="20">
        <f t="shared" si="3"/>
        <v>780.65</v>
      </c>
      <c r="Y6" s="21">
        <f>IF(Y7="",NA(),Y7)</f>
        <v>91.18</v>
      </c>
      <c r="Z6" s="21">
        <f t="shared" ref="Z6:AH6" si="4">IF(Z7="",NA(),Z7)</f>
        <v>91.29</v>
      </c>
      <c r="AA6" s="21">
        <f t="shared" si="4"/>
        <v>92.3</v>
      </c>
      <c r="AB6" s="21">
        <f t="shared" si="4"/>
        <v>89.22</v>
      </c>
      <c r="AC6" s="21">
        <f t="shared" si="4"/>
        <v>85.26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1124.26</v>
      </c>
      <c r="BL6" s="21">
        <f t="shared" si="7"/>
        <v>1048.23</v>
      </c>
      <c r="BM6" s="21">
        <f t="shared" si="7"/>
        <v>1130.42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【669.12】</v>
      </c>
      <c r="BQ6" s="21">
        <f>IF(BQ7="",NA(),BQ7)</f>
        <v>76.2</v>
      </c>
      <c r="BR6" s="21">
        <f t="shared" ref="BR6:BZ6" si="8">IF(BR7="",NA(),BR7)</f>
        <v>75.73</v>
      </c>
      <c r="BS6" s="21">
        <f t="shared" si="8"/>
        <v>77.67</v>
      </c>
      <c r="BT6" s="21">
        <f t="shared" si="8"/>
        <v>61.24</v>
      </c>
      <c r="BU6" s="21">
        <f t="shared" si="8"/>
        <v>47.67</v>
      </c>
      <c r="BV6" s="21">
        <f t="shared" si="8"/>
        <v>80.58</v>
      </c>
      <c r="BW6" s="21">
        <f t="shared" si="8"/>
        <v>78.92</v>
      </c>
      <c r="BX6" s="21">
        <f t="shared" si="8"/>
        <v>74.17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>
        <f>IF(CB7="",NA(),CB7)</f>
        <v>352</v>
      </c>
      <c r="CC6" s="21">
        <f t="shared" ref="CC6:CK6" si="9">IF(CC7="",NA(),CC7)</f>
        <v>351.93</v>
      </c>
      <c r="CD6" s="21">
        <f t="shared" si="9"/>
        <v>339.52</v>
      </c>
      <c r="CE6" s="21">
        <f t="shared" si="9"/>
        <v>438.69</v>
      </c>
      <c r="CF6" s="21">
        <f t="shared" si="9"/>
        <v>571.36</v>
      </c>
      <c r="CG6" s="21">
        <f t="shared" si="9"/>
        <v>216.21</v>
      </c>
      <c r="CH6" s="21">
        <f t="shared" si="9"/>
        <v>220.31</v>
      </c>
      <c r="CI6" s="21">
        <f t="shared" si="9"/>
        <v>230.95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>
        <f>IF(CM7="",NA(),CM7)</f>
        <v>60.99</v>
      </c>
      <c r="CN6" s="21">
        <f t="shared" ref="CN6:CV6" si="10">IF(CN7="",NA(),CN7)</f>
        <v>46.36</v>
      </c>
      <c r="CO6" s="21">
        <f t="shared" si="10"/>
        <v>45.99</v>
      </c>
      <c r="CP6" s="21">
        <f t="shared" si="10"/>
        <v>40.86</v>
      </c>
      <c r="CQ6" s="21">
        <f t="shared" si="10"/>
        <v>40.99</v>
      </c>
      <c r="CR6" s="21">
        <f t="shared" si="10"/>
        <v>50.24</v>
      </c>
      <c r="CS6" s="21">
        <f t="shared" si="10"/>
        <v>49.68</v>
      </c>
      <c r="CT6" s="21">
        <f t="shared" si="10"/>
        <v>49.27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>
        <f>IF(CX7="",NA(),CX7)</f>
        <v>89.35</v>
      </c>
      <c r="CY6" s="21">
        <f t="shared" ref="CY6:DG6" si="11">IF(CY7="",NA(),CY7)</f>
        <v>90.37</v>
      </c>
      <c r="CZ6" s="21">
        <f t="shared" si="11"/>
        <v>90.53</v>
      </c>
      <c r="DA6" s="21">
        <f t="shared" si="11"/>
        <v>91.41</v>
      </c>
      <c r="DB6" s="21">
        <f t="shared" si="11"/>
        <v>90.7</v>
      </c>
      <c r="DC6" s="21">
        <f t="shared" si="11"/>
        <v>84.17</v>
      </c>
      <c r="DD6" s="21">
        <f t="shared" si="11"/>
        <v>83.35</v>
      </c>
      <c r="DE6" s="21">
        <f t="shared" si="11"/>
        <v>83.16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0.1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12092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27.82</v>
      </c>
      <c r="Q7" s="24">
        <v>68.67</v>
      </c>
      <c r="R7" s="24">
        <v>5105</v>
      </c>
      <c r="S7" s="24">
        <v>7055</v>
      </c>
      <c r="T7" s="24">
        <v>763.07</v>
      </c>
      <c r="U7" s="24">
        <v>9.25</v>
      </c>
      <c r="V7" s="24">
        <v>1936</v>
      </c>
      <c r="W7" s="24">
        <v>2.48</v>
      </c>
      <c r="X7" s="24">
        <v>780.65</v>
      </c>
      <c r="Y7" s="24">
        <v>91.18</v>
      </c>
      <c r="Z7" s="24">
        <v>91.29</v>
      </c>
      <c r="AA7" s="24">
        <v>92.3</v>
      </c>
      <c r="AB7" s="24">
        <v>89.22</v>
      </c>
      <c r="AC7" s="24">
        <v>85.26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1124.26</v>
      </c>
      <c r="BL7" s="24">
        <v>1048.23</v>
      </c>
      <c r="BM7" s="24">
        <v>1130.42</v>
      </c>
      <c r="BN7" s="24">
        <v>1245.0999999999999</v>
      </c>
      <c r="BO7" s="24">
        <v>1108.8</v>
      </c>
      <c r="BP7" s="24">
        <v>669.12</v>
      </c>
      <c r="BQ7" s="24">
        <v>76.2</v>
      </c>
      <c r="BR7" s="24">
        <v>75.73</v>
      </c>
      <c r="BS7" s="24">
        <v>77.67</v>
      </c>
      <c r="BT7" s="24">
        <v>61.24</v>
      </c>
      <c r="BU7" s="24">
        <v>47.67</v>
      </c>
      <c r="BV7" s="24">
        <v>80.58</v>
      </c>
      <c r="BW7" s="24">
        <v>78.92</v>
      </c>
      <c r="BX7" s="24">
        <v>74.17</v>
      </c>
      <c r="BY7" s="24">
        <v>79.77</v>
      </c>
      <c r="BZ7" s="24">
        <v>79.63</v>
      </c>
      <c r="CA7" s="24">
        <v>99.73</v>
      </c>
      <c r="CB7" s="24">
        <v>352</v>
      </c>
      <c r="CC7" s="24">
        <v>351.93</v>
      </c>
      <c r="CD7" s="24">
        <v>339.52</v>
      </c>
      <c r="CE7" s="24">
        <v>438.69</v>
      </c>
      <c r="CF7" s="24">
        <v>571.36</v>
      </c>
      <c r="CG7" s="24">
        <v>216.21</v>
      </c>
      <c r="CH7" s="24">
        <v>220.31</v>
      </c>
      <c r="CI7" s="24">
        <v>230.95</v>
      </c>
      <c r="CJ7" s="24">
        <v>214.56</v>
      </c>
      <c r="CK7" s="24">
        <v>213.66</v>
      </c>
      <c r="CL7" s="24">
        <v>134.97999999999999</v>
      </c>
      <c r="CM7" s="24">
        <v>60.99</v>
      </c>
      <c r="CN7" s="24">
        <v>46.36</v>
      </c>
      <c r="CO7" s="24">
        <v>45.99</v>
      </c>
      <c r="CP7" s="24">
        <v>40.86</v>
      </c>
      <c r="CQ7" s="24">
        <v>40.99</v>
      </c>
      <c r="CR7" s="24">
        <v>50.24</v>
      </c>
      <c r="CS7" s="24">
        <v>49.68</v>
      </c>
      <c r="CT7" s="24">
        <v>49.27</v>
      </c>
      <c r="CU7" s="24">
        <v>49.47</v>
      </c>
      <c r="CV7" s="24">
        <v>48.19</v>
      </c>
      <c r="CW7" s="24">
        <v>59.99</v>
      </c>
      <c r="CX7" s="24">
        <v>89.35</v>
      </c>
      <c r="CY7" s="24">
        <v>90.37</v>
      </c>
      <c r="CZ7" s="24">
        <v>90.53</v>
      </c>
      <c r="DA7" s="24">
        <v>91.41</v>
      </c>
      <c r="DB7" s="24">
        <v>90.7</v>
      </c>
      <c r="DC7" s="24">
        <v>84.17</v>
      </c>
      <c r="DD7" s="24">
        <v>83.35</v>
      </c>
      <c r="DE7" s="24">
        <v>83.16</v>
      </c>
      <c r="DF7" s="24">
        <v>82.06</v>
      </c>
      <c r="DG7" s="24">
        <v>82.26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0.12</v>
      </c>
      <c r="EL7" s="24">
        <v>0.1</v>
      </c>
      <c r="EM7" s="24">
        <v>0.32</v>
      </c>
      <c r="EN7" s="24">
        <v>0.1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2023-01-19T01:36:43Z</cp:lastPrinted>
  <dcterms:created xsi:type="dcterms:W3CDTF">2022-12-01T01:43:34Z</dcterms:created>
  <dcterms:modified xsi:type="dcterms:W3CDTF">2023-01-19T01:36:46Z</dcterms:modified>
  <cp:category/>
</cp:coreProperties>
</file>