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elon3\public\財務課(財政)\担当B\財政状況資料集（旧財政＆歳出 比較分析表）\Ｈ27資料集\290331通知\03HP公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<sst xmlns="http://schemas.openxmlformats.org/spreadsheetml/2006/main" count="1040" uniqueCount="552">
  <si>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</si>
  <si>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</si>
  <si>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</si>
  <si>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</si>
  <si>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</si>
  <si>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</si>
  <si>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</si>
  <si>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</si>
  <si>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</si>
  <si>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</si>
  <si>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</si>
  <si>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</si>
  <si>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</si>
  <si>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</si>
  <si>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</si>
  <si>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</si>
  <si>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</si>
  <si>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</si>
  <si>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</si>
  <si>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</si>
  <si>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</si>
  <si>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</si>
  <si>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</si>
  <si>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</si>
  <si>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</si>
  <si>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</si>
  <si>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</si>
  <si>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</si>
  <si>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</si>
  <si>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</si>
  <si>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</si>
  <si>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</si>
  <si>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</si>
  <si>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</si>
  <si>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</si>
  <si>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</si>
  <si>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</si>
  <si>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</si>
  <si>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</si>
  <si>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</si>
  <si>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</si>
  <si>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</si>
  <si>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</si>
  <si>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</si>
  <si>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</si>
  <si>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</si>
  <si>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</si>
  <si>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</si>
  <si>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</si>
  <si>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</si>
  <si>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</si>
  <si>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</si>
  <si>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</si>
  <si>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</si>
  <si>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</si>
  <si>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</si>
  <si>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</si>
  <si>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</si>
  <si>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</si>
  <si>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</si>
  <si>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</si>
  <si>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</si>
  <si>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</si>
  <si>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</si>
  <si>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</si>
  <si>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</si>
  <si>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</si>
  <si>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</si>
  <si>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</si>
  <si>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</si>
  <si>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</si>
  <si>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</si>
  <si>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</si>
  <si>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</si>
  <si>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</si>
  <si>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</si>
  <si>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</si>
  <si>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</si>
  <si>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</si>
  <si>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</si>
  <si>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</si>
  <si>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夕張市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</si>
  <si>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</si>
  <si>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</si>
  <si>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</si>
  <si>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</si>
  <si>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</si>
  <si>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</si>
  <si>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</si>
  <si>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</si>
  <si>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</si>
  <si>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</si>
  <si>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</si>
  <si>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</si>
  <si>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</si>
  <si>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</si>
  <si>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</si>
  <si>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</si>
  <si>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</si>
  <si>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</si>
  <si>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</si>
  <si>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</si>
  <si>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</si>
  <si>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</si>
  <si>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</si>
  <si>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</si>
  <si>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</si>
  <si>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</si>
  <si>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</si>
  <si>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</si>
  <si>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</si>
  <si>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</si>
  <si>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</si>
  <si>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</si>
  <si>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</si>
  <si>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</si>
  <si>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</si>
  <si>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</si>
  <si>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</si>
  <si>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</si>
  <si>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</si>
  <si>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</si>
  <si>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</si>
  <si>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</si>
  <si>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</si>
  <si>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</si>
  <si>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</si>
  <si>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</si>
  <si>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</si>
  <si>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</si>
  <si>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</si>
  <si>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</si>
  <si>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</si>
  <si>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</si>
  <si>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</si>
  <si>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</si>
  <si>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</si>
  <si>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</si>
  <si>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</si>
  <si>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</si>
  <si>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</si>
  <si>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</si>
  <si>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</si>
  <si>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</si>
  <si>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</si>
  <si>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</si>
  <si>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</si>
  <si>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</si>
  <si>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</si>
  <si>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</si>
  <si>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</si>
  <si>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</si>
  <si>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</si>
  <si>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</si>
  <si>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</si>
  <si>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</si>
  <si>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</si>
  <si>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</si>
  <si>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</si>
  <si>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</si>
  <si>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</si>
  <si>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</si>
  <si>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</si>
  <si>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</si>
  <si>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</si>
  <si>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</si>
  <si>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</si>
  <si>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</si>
  <si>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</si>
  <si>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</si>
  <si>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</si>
  <si>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</si>
  <si>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</si>
  <si>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</si>
  <si>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</si>
  <si>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</si>
  <si>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</si>
  <si>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</si>
  <si>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</si>
  <si>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</si>
  <si>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</si>
  <si>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</si>
  <si>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</si>
  <si>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</si>
  <si>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</si>
  <si>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</si>
  <si>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</si>
  <si>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</si>
  <si>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</si>
  <si>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</si>
  <si>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</si>
  <si>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</si>
  <si>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北海道夕張市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</si>
  <si>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</si>
  <si>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</si>
  <si>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</si>
  <si>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</si>
  <si>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</si>
  <si>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</si>
  <si>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</si>
  <si>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</si>
  <si>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</si>
  <si>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</si>
  <si>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</si>
  <si>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</si>
  <si>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</si>
  <si>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</si>
  <si>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</si>
  <si>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</si>
  <si>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</si>
  <si>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</si>
  <si>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</si>
  <si>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</si>
  <si>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</si>
  <si>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</si>
  <si>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</si>
  <si>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</si>
  <si>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</si>
  <si>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</si>
  <si>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</si>
  <si>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</si>
  <si>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</si>
  <si>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</si>
  <si>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</si>
  <si>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</si>
  <si>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</si>
  <si>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</si>
  <si>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</si>
  <si>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</si>
  <si>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</si>
  <si>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</si>
  <si>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</si>
  <si>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</si>
  <si>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</si>
  <si>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</si>
  <si>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</si>
  <si>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</si>
  <si>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</si>
  <si>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</si>
  <si>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</si>
  <si>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</si>
  <si>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</si>
  <si>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</si>
  <si>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</si>
  <si>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</si>
  <si>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</si>
  <si>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</si>
  <si>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</si>
  <si>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</si>
  <si>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</si>
  <si>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</si>
  <si>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</si>
  <si>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</si>
  <si>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</si>
  <si>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</si>
  <si>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</si>
  <si>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</si>
  <si>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</si>
  <si>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</si>
  <si>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</si>
  <si>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</si>
  <si>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</si>
  <si>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</si>
  <si>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</si>
  <si>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</si>
  <si>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</si>
  <si>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</si>
  <si>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</si>
  <si>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</si>
  <si>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</si>
  <si>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</si>
  <si>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</si>
  <si>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</si>
  <si>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</si>
  <si>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</si>
  <si>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</si>
  <si>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</si>
  <si>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</si>
  <si>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</si>
  <si>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</si>
  <si>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</si>
  <si>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</si>
  <si>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</si>
  <si>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</si>
  <si>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</si>
  <si>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</si>
  <si>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</si>
  <si>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</si>
  <si>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</si>
  <si>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</si>
  <si>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</si>
  <si>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</si>
  <si>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</si>
  <si>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</si>
  <si>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</si>
  <si>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</si>
  <si>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</si>
  <si>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</si>
  <si>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</si>
  <si>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</si>
  <si>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</si>
  <si>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</si>
  <si>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</si>
  <si>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</si>
  <si>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</si>
  <si>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</si>
  <si>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</si>
  <si>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</si>
  <si>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</si>
  <si>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</si>
  <si>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</si>
  <si>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</si>
  <si>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</si>
  <si>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</si>
  <si>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</si>
  <si>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</si>
  <si>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</si>
  <si>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</si>
  <si>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</si>
  <si>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</si>
  <si>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</si>
  <si>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</si>
  <si>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</si>
  <si>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</si>
  <si>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</si>
  <si>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</si>
  <si>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</si>
  <si>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</si>
  <si>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</si>
  <si>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</si>
  <si>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</si>
  <si>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</si>
  <si>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</si>
  <si>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</si>
  <si>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</si>
  <si>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</si>
  <si>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</si>
  <si>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</si>
  <si>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</si>
  <si>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</si>
  <si>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北海道夕張市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</si>
  <si>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</si>
  <si>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</si>
  <si>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</si>
  <si>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</si>
  <si>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</si>
  <si>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</si>
  <si>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</si>
  <si>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</si>
  <si>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</si>
  <si>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</si>
  <si>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</si>
  <si>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</si>
  <si>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</si>
  <si>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</si>
  <si>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</si>
  <si>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</si>
  <si>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</si>
  <si>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</si>
  <si>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</si>
  <si>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</si>
  <si>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</si>
  <si>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</si>
  <si>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</si>
  <si>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</si>
  <si>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</si>
  <si>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</si>
  <si>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</si>
  <si>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</si>
  <si>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</si>
  <si>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</si>
  <si>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</si>
  <si>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</si>
  <si>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</si>
  <si>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</si>
  <si>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</si>
  <si>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</si>
  <si>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t>
    <phoneticPr fontId="5"/>
  </si>
  <si>
    <t>後期高齢者医療事業会計</t>
    <phoneticPr fontId="5"/>
  </si>
  <si>
    <t>水道事業会計</t>
    <phoneticPr fontId="5"/>
  </si>
  <si>
    <t>法適用企業</t>
    <phoneticPr fontId="5"/>
  </si>
  <si>
    <t>市場事業会計</t>
    <phoneticPr fontId="5"/>
  </si>
  <si>
    <t>法非適用企業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</si>
  <si>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</si>
  <si>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</si>
  <si>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</si>
  <si>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</si>
  <si>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</si>
  <si>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</si>
  <si>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</si>
  <si>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</si>
  <si>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</si>
  <si>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</si>
  <si>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</si>
  <si>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</si>
  <si>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</si>
  <si>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</si>
  <si>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</si>
  <si>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</si>
  <si>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</si>
  <si>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</si>
  <si>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</si>
  <si>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</si>
  <si>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</si>
  <si>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</si>
  <si>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</si>
  <si>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</si>
  <si>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</si>
  <si>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</si>
  <si>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</si>
  <si>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</si>
  <si>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</si>
  <si>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</si>
  <si>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</si>
  <si>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</si>
  <si>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</si>
  <si>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</si>
  <si>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</si>
  <si>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</si>
  <si>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</si>
  <si>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</si>
  <si>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</si>
  <si>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</si>
  <si>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</si>
  <si>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</si>
  <si>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</si>
  <si>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</si>
  <si>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</si>
  <si>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</si>
  <si>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</si>
  <si>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</si>
  <si>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</si>
  <si>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</si>
  <si>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</si>
  <si>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</si>
  <si>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</si>
  <si>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</si>
  <si>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</si>
  <si>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</si>
  <si>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</si>
  <si>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介護保険事業会計</t>
    <phoneticPr fontId="5"/>
  </si>
  <si>
    <t>将来負担比率（(Ｅ)－(Ｆ)）／（(Ｃ)－(Ｄ)）×１００</t>
    <rPh sb="0" eb="2">
      <t>ショウライ</t>
    </rPh>
    <rPh sb="2" eb="4">
      <t>フタン</t>
    </rPh>
    <rPh sb="4" eb="6">
      <t>ヒリツ</t>
    </rPh>
    <phoneticPr fontId="5"/>
  </si>
  <si>
    <t>後期高齢者医療事業会計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</si>
  <si>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</si>
  <si>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</si>
  <si>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</si>
  <si>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</si>
  <si>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</si>
  <si>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</si>
  <si>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</si>
  <si>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</si>
  <si>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</si>
  <si>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</si>
  <si>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</si>
  <si>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</si>
  <si>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</si>
  <si>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</si>
  <si>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</si>
  <si>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</si>
  <si>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</si>
  <si>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</si>
  <si>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</si>
  <si>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</si>
  <si>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</si>
  <si>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</si>
  <si>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</si>
  <si>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</si>
  <si>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</si>
  <si>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</si>
  <si>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</si>
  <si>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</si>
  <si>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</si>
  <si>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</si>
  <si>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</si>
  <si>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</si>
  <si>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</si>
  <si>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</si>
  <si>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</si>
  <si>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</si>
  <si>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</si>
  <si>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</si>
  <si>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</si>
  <si>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</si>
  <si>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</si>
  <si>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</si>
  <si>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</si>
  <si>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</si>
  <si>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</si>
  <si>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</si>
  <si>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</si>
  <si>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</si>
  <si>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</si>
  <si>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</si>
  <si>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</si>
  <si>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</si>
  <si>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</si>
  <si>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</si>
  <si>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</si>
  <si>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</si>
  <si>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</si>
  <si>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</si>
  <si>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</si>
  <si>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</si>
  <si>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</si>
  <si>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</si>
  <si>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</si>
  <si>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</si>
  <si>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</si>
  <si>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</si>
  <si>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</si>
  <si>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</si>
  <si>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</si>
  <si>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</si>
  <si>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</si>
  <si>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</si>
  <si>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</si>
  <si>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</si>
  <si>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</si>
  <si>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</si>
  <si>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</si>
  <si>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</si>
  <si>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</si>
  <si>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</si>
  <si>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</si>
  <si>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</si>
  <si>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5.44</t>
  </si>
  <si>
    <t>一般会計</t>
  </si>
  <si>
    <t>水道事業会計</t>
  </si>
  <si>
    <t>国民健康保険事業会計</t>
  </si>
  <si>
    <t>後期高齢者医療事業会計</t>
  </si>
  <si>
    <t>診療所事業会計</t>
  </si>
  <si>
    <t>介護保険事業会計</t>
  </si>
  <si>
    <t>市場事業会計</t>
  </si>
  <si>
    <t>公共下水道事業会計</t>
  </si>
  <si>
    <t>その他会計（赤字）</t>
  </si>
  <si>
    <t>その他会計（黒字）</t>
  </si>
  <si>
    <t>空知教育センター組合</t>
    <rPh sb="0" eb="2">
      <t>ソラチ</t>
    </rPh>
    <rPh sb="2" eb="4">
      <t>キョウイク</t>
    </rPh>
    <rPh sb="8" eb="10">
      <t>クミアイ</t>
    </rPh>
    <phoneticPr fontId="2"/>
  </si>
  <si>
    <t>南空知ふるさと市町村圏組合</t>
    <rPh sb="0" eb="1">
      <t>ミナミ</t>
    </rPh>
    <rPh sb="1" eb="3">
      <t>ソラチ</t>
    </rPh>
    <rPh sb="7" eb="10">
      <t>シチョウソン</t>
    </rPh>
    <rPh sb="10" eb="11">
      <t>ケン</t>
    </rPh>
    <rPh sb="11" eb="13">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</si>
  <si>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</si>
  <si>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</si>
  <si>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</si>
  <si>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</si>
  <si>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</si>
  <si>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</si>
  <si>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</si>
  <si>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</si>
  <si>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</si>
  <si>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</si>
  <si>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</si>
  <si>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</si>
  <si>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</si>
  <si>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炭鉱閉山後の社会基盤整備、公営企業債の元利償還金に対する繰出金などの準元利償還金、再生振替特例債などにより、将来負担比率、実質公債費比率は高い水準になっている。
将来負担比率は、平成25年度から再生振替特例債の償還が始まり、今後も減少していく。
財政再生計画に基づき、普通建設事業など地域再生への取り組みの為、真に必要な事業以外は実施しないこととし、地方債発行の抑制に努め、引き続き財政再生計画を着実に進行することで財政の健全化に努める。</t>
    <rPh sb="0" eb="2">
      <t>タンコウ</t>
    </rPh>
    <rPh sb="2" eb="4">
      <t>ヘイザン</t>
    </rPh>
    <rPh sb="4" eb="5">
      <t>ゴ</t>
    </rPh>
    <rPh sb="6" eb="8">
      <t>シャカイ</t>
    </rPh>
    <rPh sb="8" eb="10">
      <t>キバン</t>
    </rPh>
    <rPh sb="10" eb="12">
      <t>セイビ</t>
    </rPh>
    <rPh sb="13" eb="15">
      <t>コウエイ</t>
    </rPh>
    <rPh sb="15" eb="17">
      <t>キギョウ</t>
    </rPh>
    <rPh sb="17" eb="18">
      <t>サイ</t>
    </rPh>
    <rPh sb="19" eb="21">
      <t>ガンリ</t>
    </rPh>
    <rPh sb="21" eb="24">
      <t>ショウカンキン</t>
    </rPh>
    <rPh sb="25" eb="26">
      <t>タイ</t>
    </rPh>
    <rPh sb="28" eb="30">
      <t>クリダ</t>
    </rPh>
    <rPh sb="30" eb="31">
      <t>キン</t>
    </rPh>
    <rPh sb="34" eb="35">
      <t>ジュン</t>
    </rPh>
    <rPh sb="35" eb="37">
      <t>ガンリ</t>
    </rPh>
    <rPh sb="37" eb="40">
      <t>ショウカンキン</t>
    </rPh>
    <rPh sb="41" eb="43">
      <t>サイセイ</t>
    </rPh>
    <rPh sb="43" eb="45">
      <t>フリカエ</t>
    </rPh>
    <rPh sb="45" eb="47">
      <t>トクレイ</t>
    </rPh>
    <rPh sb="47" eb="48">
      <t>サイ</t>
    </rPh>
    <rPh sb="54" eb="56">
      <t>ショウライ</t>
    </rPh>
    <rPh sb="56" eb="58">
      <t>フタン</t>
    </rPh>
    <rPh sb="58" eb="60">
      <t>ヒリツ</t>
    </rPh>
    <rPh sb="61" eb="63">
      <t>ジッシツ</t>
    </rPh>
    <rPh sb="63" eb="66">
      <t>コウサイヒ</t>
    </rPh>
    <rPh sb="66" eb="68">
      <t>ヒリツ</t>
    </rPh>
    <rPh sb="69" eb="70">
      <t>タカ</t>
    </rPh>
    <rPh sb="71" eb="73">
      <t>スイジュン</t>
    </rPh>
    <rPh sb="81" eb="83">
      <t>ショウライ</t>
    </rPh>
    <rPh sb="83" eb="85">
      <t>フタン</t>
    </rPh>
    <rPh sb="85" eb="87">
      <t>ヒリツ</t>
    </rPh>
    <rPh sb="89" eb="91">
      <t>ヘイセイ</t>
    </rPh>
    <rPh sb="93" eb="95">
      <t>ネンド</t>
    </rPh>
    <rPh sb="97" eb="99">
      <t>サイセイ</t>
    </rPh>
    <rPh sb="99" eb="101">
      <t>フリカエ</t>
    </rPh>
    <rPh sb="101" eb="103">
      <t>トクレイ</t>
    </rPh>
    <rPh sb="103" eb="104">
      <t>サイ</t>
    </rPh>
    <rPh sb="105" eb="107">
      <t>ショウカン</t>
    </rPh>
    <rPh sb="108" eb="109">
      <t>ハジ</t>
    </rPh>
    <rPh sb="112" eb="114">
      <t>コンゴ</t>
    </rPh>
    <rPh sb="115" eb="117">
      <t>ゲンショウ</t>
    </rPh>
    <rPh sb="123" eb="125">
      <t>ザイセイ</t>
    </rPh>
    <rPh sb="125" eb="127">
      <t>サイセイ</t>
    </rPh>
    <rPh sb="127" eb="129">
      <t>ケイカク</t>
    </rPh>
    <rPh sb="130" eb="131">
      <t>モト</t>
    </rPh>
    <rPh sb="134" eb="136">
      <t>フツウ</t>
    </rPh>
    <rPh sb="136" eb="138">
      <t>ケンセツ</t>
    </rPh>
    <rPh sb="138" eb="140">
      <t>ジギョウ</t>
    </rPh>
    <rPh sb="142" eb="144">
      <t>チイキ</t>
    </rPh>
    <rPh sb="144" eb="146">
      <t>サイセイ</t>
    </rPh>
    <rPh sb="148" eb="149">
      <t>ト</t>
    </rPh>
    <rPh sb="150" eb="151">
      <t>ク</t>
    </rPh>
    <rPh sb="153" eb="154">
      <t>タメ</t>
    </rPh>
    <rPh sb="155" eb="156">
      <t>シン</t>
    </rPh>
    <rPh sb="157" eb="159">
      <t>ヒツヨウ</t>
    </rPh>
    <rPh sb="160" eb="162">
      <t>ジギョウ</t>
    </rPh>
    <rPh sb="162" eb="164">
      <t>イガイ</t>
    </rPh>
    <rPh sb="165" eb="167">
      <t>ジッシ</t>
    </rPh>
    <rPh sb="175" eb="178">
      <t>チホウサイ</t>
    </rPh>
    <rPh sb="178" eb="180">
      <t>ハッコウ</t>
    </rPh>
    <rPh sb="181" eb="183">
      <t>ヨクセイ</t>
    </rPh>
    <rPh sb="184" eb="185">
      <t>ツト</t>
    </rPh>
    <rPh sb="187" eb="188">
      <t>ヒ</t>
    </rPh>
    <rPh sb="189" eb="190">
      <t>ツヅ</t>
    </rPh>
    <rPh sb="191" eb="193">
      <t>ザイセイ</t>
    </rPh>
    <rPh sb="193" eb="195">
      <t>サイセイ</t>
    </rPh>
    <rPh sb="195" eb="197">
      <t>ケイカク</t>
    </rPh>
    <rPh sb="198" eb="200">
      <t>チャクジツ</t>
    </rPh>
    <rPh sb="201" eb="203">
      <t>シンコウ</t>
    </rPh>
    <rPh sb="208" eb="210">
      <t>ザイセイ</t>
    </rPh>
    <rPh sb="211" eb="214">
      <t>ケンゼンカ</t>
    </rPh>
    <rPh sb="215" eb="216">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</si>
</sst>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166992</c:v>
                </c:pt>
                <c:pt idx="1">
                  <c:v>108236</c:v>
                </c:pt>
                <c:pt idx="2">
                  <c:v>114758</c:v>
                </c:pt>
                <c:pt idx="3">
                  <c:v>197644</c:v>
                </c:pt>
                <c:pt idx="4">
                  <c:v>83584</c:v>
                </c:pt>
              </c:numCache>
            </c:numRef>
          </c:val>
          <c:smooth val="0"/>
        </c:ser>
        <c:dLbls>
          <c:showLegendKey val="0"/>
          <c:showVal val="0"/>
          <c:showCatName val="0"/>
          <c:showSerName val="0"/>
          <c:showPercent val="0"/>
          <c:showBubbleSize val="0"/>
        </c:dLbls>
        <c:marker val="1"/>
        <c:smooth val="0"/>
        <c:axId val="345896496"/>
        <c:axId val="345896880"/>
      </c:lineChart>
      <c:catAx>
        <c:axId val="345896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896880"/>
        <c:crosses val="autoZero"/>
        <c:auto val="1"/>
        <c:lblAlgn val="ctr"/>
        <c:lblOffset val="100"/>
        <c:tickLblSkip val="1"/>
        <c:tickMarkSkip val="1"/>
        <c:noMultiLvlLbl val="0"/>
      </c:catAx>
      <c:valAx>
        <c:axId val="3458968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896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11.83</c:v>
                </c:pt>
                <c:pt idx="1">
                  <c:v>12.17</c:v>
                </c:pt>
                <c:pt idx="2">
                  <c:v>13.21</c:v>
                </c:pt>
                <c:pt idx="3">
                  <c:v>14.29</c:v>
                </c:pt>
                <c:pt idx="4">
                  <c:v>18.22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7.66</c:v>
                </c:pt>
                <c:pt idx="1">
                  <c:v>14</c:v>
                </c:pt>
                <c:pt idx="2">
                  <c:v>20.36</c:v>
                </c:pt>
                <c:pt idx="3">
                  <c:v>15.39</c:v>
                </c:pt>
                <c:pt idx="4">
                  <c:v>21.83</c:v>
                </c:pt>
              </c:numCache>
            </c:numRef>
          </c:val>
        </c:ser>
        <c:dLbls>
          <c:showLegendKey val="0"/>
          <c:showVal val="0"/>
          <c:showCatName val="0"/>
          <c:showSerName val="0"/>
          <c:showPercent val="0"/>
          <c:showBubbleSize val="0"/>
        </c:dLbls>
        <c:gapWidth val="250"/>
        <c:overlap val="100"/>
        <c:axId val="349025088"/>
        <c:axId val="349024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0.06</c:v>
                </c:pt>
                <c:pt idx="1">
                  <c:v>6.75</c:v>
                </c:pt>
                <c:pt idx="2">
                  <c:v>7.2</c:v>
                </c:pt>
                <c:pt idx="3">
                  <c:v>-5.44</c:v>
                </c:pt>
                <c:pt idx="4">
                  <c:v>10.52</c:v>
                </c:pt>
              </c:numCache>
            </c:numRef>
          </c:val>
          <c:smooth val="0"/>
        </c:ser>
        <c:dLbls>
          <c:showLegendKey val="0"/>
          <c:showVal val="0"/>
          <c:showCatName val="0"/>
          <c:showSerName val="0"/>
          <c:showPercent val="0"/>
          <c:showBubbleSize val="0"/>
        </c:dLbls>
        <c:marker val="1"/>
        <c:smooth val="0"/>
        <c:axId val="349025088"/>
        <c:axId val="349024696"/>
      </c:lineChart>
      <c:catAx>
        <c:axId val="34902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9024696"/>
        <c:crosses val="autoZero"/>
        <c:auto val="1"/>
        <c:lblAlgn val="ctr"/>
        <c:lblOffset val="100"/>
        <c:tickLblSkip val="1"/>
        <c:tickMarkSkip val="1"/>
        <c:noMultiLvlLbl val="0"/>
      </c:catAx>
      <c:valAx>
        <c:axId val="349024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02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0.3</c:v>
                </c:pt>
                <c:pt idx="4">
                  <c:v>#N/A</c:v>
                </c:pt>
                <c:pt idx="5">
                  <c:v>0</c:v>
                </c:pt>
                <c:pt idx="6">
                  <c:v>#N/A</c:v>
                </c:pt>
                <c:pt idx="7">
                  <c:v>0.27</c:v>
                </c:pt>
                <c:pt idx="8">
                  <c:v>#N/A</c:v>
                </c:pt>
                <c:pt idx="9">
                  <c:v>0</c:v>
                </c:pt>
              </c:numCache>
            </c:numRef>
          </c:val>
        </c:ser>
        <c:ser>
          <c:idx val="5"/>
          <c:order val="5"/>
          <c:tx>
            <c:strRef>
              <c:f>データシート!$A$32</c:f>
              <c:strCache>
                <c:ptCount val="1"/>
                <c:pt idx="0">
                  <c:v>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0.02</c:v>
                </c:pt>
                <c:pt idx="4">
                  <c:v>#N/A</c:v>
                </c:pt>
                <c:pt idx="5">
                  <c:v>0.02</c:v>
                </c:pt>
                <c:pt idx="6">
                  <c:v>#N/A</c:v>
                </c:pt>
                <c:pt idx="7">
                  <c:v>0.02</c:v>
                </c:pt>
                <c:pt idx="8">
                  <c:v>#N/A</c:v>
                </c:pt>
                <c:pt idx="9">
                  <c:v>0.02</c:v>
                </c:pt>
              </c:numCache>
            </c:numRef>
          </c:val>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1.64</c:v>
                </c:pt>
                <c:pt idx="6">
                  <c:v>#N/A</c:v>
                </c:pt>
                <c:pt idx="7">
                  <c:v>0.15</c:v>
                </c:pt>
                <c:pt idx="8">
                  <c:v>#N/A</c:v>
                </c:pt>
                <c:pt idx="9">
                  <c:v>0.27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0.93</c:v>
                </c:pt>
                <c:pt idx="2">
                  <c:v>#N/A</c:v>
                </c:pt>
                <c:pt idx="3">
                  <c:v>1.1399999999999999</c:v>
                </c:pt>
                <c:pt idx="4">
                  <c:v>#N/A</c:v>
                </c:pt>
                <c:pt idx="5">
                  <c:v>0.92</c:v>
                </c:pt>
                <c:pt idx="6">
                  <c:v>#N/A</c:v>
                </c:pt>
                <c:pt idx="7">
                  <c:v>0.86</c:v>
                </c:pt>
                <c:pt idx="8">
                  <c:v>#N/A</c:v>
                </c:pt>
                <c:pt idx="9">
                  <c:v>1.72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11.83</c:v>
                </c:pt>
                <c:pt idx="2">
                  <c:v>#N/A</c:v>
                </c:pt>
                <c:pt idx="3">
                  <c:v>12.16</c:v>
                </c:pt>
                <c:pt idx="4">
                  <c:v>#N/A</c:v>
                </c:pt>
                <c:pt idx="5">
                  <c:v>13.2</c:v>
                </c:pt>
                <c:pt idx="6">
                  <c:v>#N/A</c:v>
                </c:pt>
                <c:pt idx="7">
                  <c:v>14.29</c:v>
                </c:pt>
                <c:pt idx="8">
                  <c:v>#N/A</c:v>
                </c:pt>
                <c:pt idx="9">
                  <c:v>18.22</c:v>
                </c:pt>
              </c:numCache>
            </c:numRef>
          </c:val>
        </c:ser>
        <c:dLbls>
          <c:showLegendKey val="0"/>
          <c:showVal val="0"/>
          <c:showCatName val="0"/>
          <c:showSerName val="0"/>
          <c:showPercent val="0"/>
          <c:showBubbleSize val="0"/>
        </c:dLbls>
        <c:gapWidth val="150"/>
        <c:overlap val="100"/>
        <c:axId val="349027048"/>
        <c:axId val="349025480"/>
      </c:barChart>
      <c:catAx>
        <c:axId val="34902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025480"/>
        <c:crosses val="autoZero"/>
        <c:auto val="1"/>
        <c:lblAlgn val="ctr"/>
        <c:lblOffset val="100"/>
        <c:tickLblSkip val="1"/>
        <c:tickMarkSkip val="1"/>
        <c:noMultiLvlLbl val="0"/>
      </c:catAx>
      <c:valAx>
        <c:axId val="349025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027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1037</c:v>
                </c:pt>
                <c:pt idx="5">
                  <c:v>999</c:v>
                </c:pt>
                <c:pt idx="8">
                  <c:v>957</c:v>
                </c:pt>
                <c:pt idx="11">
                  <c:v>982</c:v>
                </c:pt>
                <c:pt idx="14">
                  <c:v>832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360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192</c:v>
                </c:pt>
                <c:pt idx="3">
                  <c:v>200</c:v>
                </c:pt>
                <c:pt idx="6">
                  <c:v>187</c:v>
                </c:pt>
                <c:pt idx="9">
                  <c:v>180</c:v>
                </c:pt>
                <c:pt idx="12">
                  <c:v>168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62</c:v>
                </c:pt>
                <c:pt idx="3">
                  <c:v>74</c:v>
                </c:pt>
                <c:pt idx="6">
                  <c:v>82</c:v>
                </c:pt>
                <c:pt idx="9">
                  <c:v>82</c:v>
                </c:pt>
                <c:pt idx="12">
                  <c:v>82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2046</c:v>
                </c:pt>
                <c:pt idx="3">
                  <c:v>1996</c:v>
                </c:pt>
                <c:pt idx="6">
                  <c:v>3993</c:v>
                </c:pt>
                <c:pt idx="9">
                  <c:v>3953</c:v>
                </c:pt>
                <c:pt idx="12">
                  <c:v>3746</c:v>
                </c:pt>
              </c:numCache>
            </c:numRef>
          </c:val>
        </c:ser>
        <c:dLbls>
          <c:showLegendKey val="0"/>
          <c:showVal val="0"/>
          <c:showCatName val="0"/>
          <c:showSerName val="0"/>
          <c:showPercent val="0"/>
          <c:showBubbleSize val="0"/>
        </c:dLbls>
        <c:gapWidth val="100"/>
        <c:overlap val="100"/>
        <c:axId val="349026264"/>
        <c:axId val="349027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1623</c:v>
                </c:pt>
                <c:pt idx="2">
                  <c:v>#N/A</c:v>
                </c:pt>
                <c:pt idx="3">
                  <c:v>#N/A</c:v>
                </c:pt>
                <c:pt idx="4">
                  <c:v>1271</c:v>
                </c:pt>
                <c:pt idx="5">
                  <c:v>#N/A</c:v>
                </c:pt>
                <c:pt idx="6">
                  <c:v>#N/A</c:v>
                </c:pt>
                <c:pt idx="7">
                  <c:v>3305</c:v>
                </c:pt>
                <c:pt idx="8">
                  <c:v>#N/A</c:v>
                </c:pt>
                <c:pt idx="9">
                  <c:v>#N/A</c:v>
                </c:pt>
                <c:pt idx="10">
                  <c:v>3233</c:v>
                </c:pt>
                <c:pt idx="11">
                  <c:v>#N/A</c:v>
                </c:pt>
                <c:pt idx="12">
                  <c:v>#N/A</c:v>
                </c:pt>
                <c:pt idx="13">
                  <c:v>3164</c:v>
                </c:pt>
                <c:pt idx="14">
                  <c:v>#N/A</c:v>
                </c:pt>
              </c:numCache>
            </c:numRef>
          </c:val>
          <c:smooth val="0"/>
        </c:ser>
        <c:dLbls>
          <c:showLegendKey val="0"/>
          <c:showVal val="0"/>
          <c:showCatName val="0"/>
          <c:showSerName val="0"/>
          <c:showPercent val="0"/>
          <c:showBubbleSize val="0"/>
        </c:dLbls>
        <c:marker val="1"/>
        <c:smooth val="0"/>
        <c:axId val="349026264"/>
        <c:axId val="349027440"/>
      </c:lineChart>
      <c:catAx>
        <c:axId val="34902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027440"/>
        <c:crosses val="autoZero"/>
        <c:auto val="1"/>
        <c:lblAlgn val="ctr"/>
        <c:lblOffset val="100"/>
        <c:tickLblSkip val="1"/>
        <c:tickMarkSkip val="1"/>
        <c:noMultiLvlLbl val="0"/>
      </c:catAx>
      <c:valAx>
        <c:axId val="34902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02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5661</c:v>
                </c:pt>
                <c:pt idx="5">
                  <c:v>5606</c:v>
                </c:pt>
                <c:pt idx="8">
                  <c:v>5578</c:v>
                </c:pt>
                <c:pt idx="11">
                  <c:v>6038</c:v>
                </c:pt>
                <c:pt idx="14">
                  <c:v>6067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2242</c:v>
                </c:pt>
                <c:pt idx="5">
                  <c:v>2173</c:v>
                </c:pt>
                <c:pt idx="8">
                  <c:v>2158</c:v>
                </c:pt>
                <c:pt idx="11">
                  <c:v>1956</c:v>
                </c:pt>
                <c:pt idx="14">
                  <c:v>2088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2853</c:v>
                </c:pt>
                <c:pt idx="5">
                  <c:v>4698</c:v>
                </c:pt>
                <c:pt idx="8">
                  <c:v>4579</c:v>
                </c:pt>
                <c:pt idx="11">
                  <c:v>4607</c:v>
                </c:pt>
                <c:pt idx="14">
                  <c:v>4590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780</c:v>
                </c:pt>
                <c:pt idx="3">
                  <c:v>294</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920</c:v>
                </c:pt>
                <c:pt idx="3">
                  <c:v>968</c:v>
                </c:pt>
                <c:pt idx="6">
                  <c:v>1013</c:v>
                </c:pt>
                <c:pt idx="9">
                  <c:v>1090</c:v>
                </c:pt>
                <c:pt idx="12">
                  <c:v>1002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1655</c:v>
                </c:pt>
                <c:pt idx="3">
                  <c:v>1515</c:v>
                </c:pt>
                <c:pt idx="6">
                  <c:v>1435</c:v>
                </c:pt>
                <c:pt idx="9">
                  <c:v>1318</c:v>
                </c:pt>
                <c:pt idx="12">
                  <c:v>1186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2077</c:v>
                </c:pt>
                <c:pt idx="3">
                  <c:v>1662</c:v>
                </c:pt>
                <c:pt idx="6">
                  <c:v>1246</c:v>
                </c:pt>
                <c:pt idx="9">
                  <c:v>831</c:v>
                </c:pt>
                <c:pt idx="12">
                  <c:v>415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44254</c:v>
                </c:pt>
                <c:pt idx="3">
                  <c:v>43889</c:v>
                </c:pt>
                <c:pt idx="6">
                  <c:v>41323</c:v>
                </c:pt>
                <c:pt idx="9">
                  <c:v>39261</c:v>
                </c:pt>
                <c:pt idx="12">
                  <c:v>36844</c:v>
                </c:pt>
              </c:numCache>
            </c:numRef>
          </c:val>
        </c:ser>
        <c:dLbls>
          <c:showLegendKey val="0"/>
          <c:showVal val="0"/>
          <c:showCatName val="0"/>
          <c:showSerName val="0"/>
          <c:showPercent val="0"/>
          <c:showBubbleSize val="0"/>
        </c:dLbls>
        <c:gapWidth val="100"/>
        <c:overlap val="100"/>
        <c:axId val="351721568"/>
        <c:axId val="351719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38929</c:v>
                </c:pt>
                <c:pt idx="2">
                  <c:v>#N/A</c:v>
                </c:pt>
                <c:pt idx="3">
                  <c:v>#N/A</c:v>
                </c:pt>
                <c:pt idx="4">
                  <c:v>35849</c:v>
                </c:pt>
                <c:pt idx="5">
                  <c:v>#N/A</c:v>
                </c:pt>
                <c:pt idx="6">
                  <c:v>#N/A</c:v>
                </c:pt>
                <c:pt idx="7">
                  <c:v>32703</c:v>
                </c:pt>
                <c:pt idx="8">
                  <c:v>#N/A</c:v>
                </c:pt>
                <c:pt idx="9">
                  <c:v>#N/A</c:v>
                </c:pt>
                <c:pt idx="10">
                  <c:v>29900</c:v>
                </c:pt>
                <c:pt idx="11">
                  <c:v>#N/A</c:v>
                </c:pt>
                <c:pt idx="12">
                  <c:v>#N/A</c:v>
                </c:pt>
                <c:pt idx="13">
                  <c:v>26703</c:v>
                </c:pt>
                <c:pt idx="14">
                  <c:v>#N/A</c:v>
                </c:pt>
              </c:numCache>
            </c:numRef>
          </c:val>
          <c:smooth val="0"/>
        </c:ser>
        <c:dLbls>
          <c:showLegendKey val="0"/>
          <c:showVal val="0"/>
          <c:showCatName val="0"/>
          <c:showSerName val="0"/>
          <c:showPercent val="0"/>
          <c:showBubbleSize val="0"/>
        </c:dLbls>
        <c:marker val="1"/>
        <c:smooth val="0"/>
        <c:axId val="351721568"/>
        <c:axId val="351719608"/>
      </c:lineChart>
      <c:catAx>
        <c:axId val="35172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719608"/>
        <c:crosses val="autoZero"/>
        <c:auto val="1"/>
        <c:lblAlgn val="ctr"/>
        <c:lblOffset val="100"/>
        <c:tickLblSkip val="1"/>
        <c:tickMarkSkip val="1"/>
        <c:noMultiLvlLbl val="0"/>
      </c:catAx>
      <c:valAx>
        <c:axId val="351719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72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{70B9CB87-24DE-4AD0-B43C-05F9A78B289C}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{68D6564C-7F82-4C9F-929F-2FC5E6A2FC4F}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{18C250CE-8211-46DE-A2F1-C93851F8D6E6}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{91576A9B-3843-4584-91C0-38A00EBB3B08}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{F97E746B-B71D-4E66-84EB-CEEA8C9542BB}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{C042A4EE-A647-468D-95D7-56C8C35105F4}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{932A9B3C-878F-4742-8300-9258D1D948CF}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{3A415C4B-FB8B-4B67-8A10-E895BEC7F584}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{84971C0D-EF12-4A2F-BE2D-3FA42DBEB08F}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{E2518A13-90A2-4AED-AC3D-27C432E2D853}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51720000"/>
        <c:axId val="351718040"/>
      </c:scatterChart>
      <c:valAx>
        <c:axId val="3517200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1718040"/>
        <c:crosses val="autoZero"/>
        <c:crossBetween val="midCat"/>
      </c:valAx>
      <c:valAx>
        <c:axId val="351718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1720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{52B6FA4C-4B68-45EA-8497-D5E3235CB17E}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{EC277CCA-1EDD-4CD1-BEDB-ED74985B961D}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{EC9B90EB-F7A9-441F-A61E-3E90A9BB238F}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{293E8656-7FBC-45B7-BB7B-7C568C44516A}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{2845FB25-6E5B-4D16-9738-36B0CCC002C0}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40.9</c:v>
                </c:pt>
                <c:pt idx="1">
                  <c:v>40</c:v>
                </c:pt>
                <c:pt idx="2">
                  <c:v>47.2</c:v>
                </c:pt>
                <c:pt idx="3">
                  <c:v>61</c:v>
                </c:pt>
                <c:pt idx="4">
                  <c:v>76.3</c:v>
                </c:pt>
              </c:numCache>
            </c:numRef>
          </c:xVal>
          <c:yVal>
            <c:numRef>
              <c:f>公会計指標分析・財政指標組合せ分析表!$K$73:$O$73</c:f>
              <c:numCache>
                <c:formatCode>#,##0.0;"▲ "#,##0.0</c:formatCode>
                <c:ptCount val="5"/>
                <c:pt idx="0">
                  <c:v>891.3</c:v>
                </c:pt>
                <c:pt idx="1">
                  <c:v>816.1</c:v>
                </c:pt>
                <c:pt idx="2">
                  <c:v>748.7</c:v>
                </c:pt>
                <c:pt idx="3">
                  <c:v>724.4</c:v>
                </c:pt>
                <c:pt idx="4">
                  <c:v>632.4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381248855520967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{68ECB7BA-941E-4F52-B817-D51FB327B150}</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9598435968417764E-2"/>
                  <c:y val="-0.1040392499957113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{C5CE7BD6-0DA2-49AC-8512-BB8524792A51}</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1705462261813713E-2"/>
                  <c:y val="-9.1438080043916084E-3"/>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{C5C845D0-2260-4B01-BEA4-1D600B063514}</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1705462261813713E-2"/>
                  <c:y val="-8.6556190280136558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{15B8D9AC-265D-41FE-9CC1-DFEB69EBCF2D}</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1705462261813713E-2"/>
                  <c:y val="-5.0371056559106502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{8F048E19-2FCD-4E42-BAD0-6953AC02EA57}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351715688"/>
        <c:axId val="351717648"/>
      </c:scatterChart>
      <c:valAx>
        <c:axId val="351715688"/>
        <c:scaling>
          <c:orientation val="minMax"/>
          <c:max val="82"/>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1717648"/>
        <c:crosses val="autoZero"/>
        <c:crossBetween val="midCat"/>
      </c:valAx>
      <c:valAx>
        <c:axId val="351717648"/>
        <c:scaling>
          <c:orientation val="minMax"/>
          <c:max val="10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1715688"/>
        <c:crosses val="autoZero"/>
        <c:crossBetween val="midCat"/>
        <c:majorUnit val="13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北海道夕張市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9,056
9,024
763.07
11,886,019
11,006,280
866,564
4,755,135
36,731,946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76.3
632.4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人口の減少が続くなか、４５％を超える高齢化率の高さ（平成２７年度末４８</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８８％）と生産年齢人口の少なさなどにより、市税収入の確保が厳しい状況から、財政基盤が脆弱な状態が続いており、財政力指数は類似団体の中で最低水準となっている。平成１８年度に策定した「財政再建計画」に基づき、全国で最も効率的な水準となる徹底した行政のスリム化と事務事業の抜本的な見直しを行い、平成２２年３月には引き続きこのような取り組みを基本とした「財政再生計画」を策定し、財政の健全化に努めているところで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114300</xdr:rowOff>
    </xdr:from>
    <xdr:to>
      <xdr:col>7</xdr:col>
      <xdr:colOff>152400</xdr:colOff>
      <xdr:row>45</xdr:row>
      <xdr:rowOff>114300</xdr:rowOff>
    </xdr:to>
    <xdr:cxnSp macro="">
      <xdr:nvCxnSpPr>
        <xdr:cNvPr id="68" name="直線コネクタ 67"/>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114300</xdr:rowOff>
    </xdr:to>
    <xdr:cxnSp macro="">
      <xdr:nvCxnSpPr>
        <xdr:cNvPr id="71" name="直線コネクタ 70"/>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114300</xdr:rowOff>
    </xdr:to>
    <xdr:cxnSp macro="">
      <xdr:nvCxnSpPr>
        <xdr:cNvPr id="74" name="直線コネクタ 73"/>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94192</xdr:rowOff>
    </xdr:from>
    <xdr:to>
      <xdr:col>3</xdr:col>
      <xdr:colOff>279400</xdr:colOff>
      <xdr:row>45</xdr:row>
      <xdr:rowOff>114300</xdr:rowOff>
    </xdr:to>
    <xdr:cxnSp macro="">
      <xdr:nvCxnSpPr>
        <xdr:cNvPr id="77" name="直線コネクタ 76"/>
        <xdr:cNvCxnSpPr/>
      </xdr:nvCxnSpPr>
      <xdr:spPr>
        <a:xfrm>
          <a:off x="1447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63500</xdr:rowOff>
    </xdr:from>
    <xdr:to>
      <xdr:col>7</xdr:col>
      <xdr:colOff>203200</xdr:colOff>
      <xdr:row>45</xdr:row>
      <xdr:rowOff>165100</xdr:rowOff>
    </xdr:to>
    <xdr:sp macro="" textlink="">
      <xdr:nvSpPr>
        <xdr:cNvPr id="87" name="円/楕円 86"/>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130827</xdr:rowOff>
    </xdr:from>
    <xdr:ext cx="762000" cy="259045"/>
    <xdr:sp macro="" textlink="">
      <xdr:nvSpPr>
        <xdr:cNvPr id="88"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9" name="円/楕円 88"/>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90" name="テキスト ボックス 89"/>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1" name="円/楕円 90"/>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2" name="テキスト ボックス 91"/>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3" name="円/楕円 92"/>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4" name="テキスト ボックス 93"/>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43392</xdr:rowOff>
    </xdr:from>
    <xdr:to>
      <xdr:col>2</xdr:col>
      <xdr:colOff>127000</xdr:colOff>
      <xdr:row>45</xdr:row>
      <xdr:rowOff>144992</xdr:rowOff>
    </xdr:to>
    <xdr:sp macro="" textlink="">
      <xdr:nvSpPr>
        <xdr:cNvPr id="95" name="円/楕円 94"/>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129769</xdr:rowOff>
    </xdr:from>
    <xdr:ext cx="762000" cy="259045"/>
    <xdr:sp macro="" textlink="">
      <xdr:nvSpPr>
        <xdr:cNvPr id="96" name="テキスト ボックス 95"/>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１８年度までは、炭鉱閉山による人口の激減に対して人件費の計画的な抑制が不十分であったことや、炭鉱閉山後の社会基盤整備に多額の経費を要し、その財源を地方債に依存したため公債費負担が増大したこと、さらに、人口減少や進出企業の停滞などで税収入等が減少したことにより、経常収支比率は全国で最も高い水準であった。「財政再建計画」に基づく行財政改革により、平成１９年度には類似団体の中で最低水準に改善され、引き続き「財政再生計画」により経常経費の削減に努めているところであるが、平成２２年３月に借り入れた再生振替特例債の元金償還が平成２５年度から始まったため、単年度における公債費の割合が高くなったことにより比率が上昇したものである。</a:t>
          </a:r>
        </a:p>
        <a:p>
          <a:r>
            <a:rPr lang="ja-JP" altLang="ja-JP" sz="1100">
              <a:solidFill>
                <a:schemeClr val="dk1"/>
              </a:solidFill>
              <a:effectLst/>
              <a:latin typeface="+mn-lt"/>
              <a:ea typeface="+mn-ea"/>
              <a:cs typeface="+mn-cs"/>
            </a:rPr>
            <a:t>（※計画の内容については、同ＨＰ内「財政再建情報」に掲載しております。）</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66</xdr:row>
      <xdr:rowOff>20501</xdr:rowOff>
    </xdr:to>
    <xdr:cxnSp macro="">
      <xdr:nvCxnSpPr>
        <xdr:cNvPr id="128" name="直線コネクタ 127"/>
        <xdr:cNvCxnSpPr/>
      </xdr:nvCxnSpPr>
      <xdr:spPr>
        <a:xfrm flipV="1">
          <a:off x="4953000" y="9919426"/>
          <a:ext cx="0" cy="1416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164028</xdr:rowOff>
    </xdr:from>
    <xdr:ext cx="762000" cy="259045"/>
    <xdr:sp macro="" textlink="">
      <xdr:nvSpPr>
        <xdr:cNvPr id="129" name="財政構造の弾力性最小値テキスト"/>
        <xdr:cNvSpPr txBox="1"/>
      </xdr:nvSpPr>
      <xdr:spPr>
        <a:xfrm>
          <a:off x="5041900" y="1130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66</xdr:row>
      <xdr:rowOff>20501</xdr:rowOff>
    </xdr:from>
    <xdr:to>
      <xdr:col>7</xdr:col>
      <xdr:colOff>241300</xdr:colOff>
      <xdr:row>66</xdr:row>
      <xdr:rowOff>20501</xdr:rowOff>
    </xdr:to>
    <xdr:cxnSp macro="">
      <xdr:nvCxnSpPr>
        <xdr:cNvPr id="130" name="直線コネクタ 129"/>
        <xdr:cNvCxnSpPr/>
      </xdr:nvCxnSpPr>
      <xdr:spPr>
        <a:xfrm>
          <a:off x="4864100" y="11336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20501</xdr:rowOff>
    </xdr:from>
    <xdr:to>
      <xdr:col>7</xdr:col>
      <xdr:colOff>152400</xdr:colOff>
      <xdr:row>66</xdr:row>
      <xdr:rowOff>158387</xdr:rowOff>
    </xdr:to>
    <xdr:cxnSp macro="">
      <xdr:nvCxnSpPr>
        <xdr:cNvPr id="133" name="直線コネクタ 132"/>
        <xdr:cNvCxnSpPr/>
      </xdr:nvCxnSpPr>
      <xdr:spPr>
        <a:xfrm flipV="1">
          <a:off x="4114800" y="1133620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90187</xdr:rowOff>
    </xdr:from>
    <xdr:ext cx="762000" cy="259045"/>
    <xdr:sp macro="" textlink="">
      <xdr:nvSpPr>
        <xdr:cNvPr id="134" name="財政構造の弾力性平均値テキスト"/>
        <xdr:cNvSpPr txBox="1"/>
      </xdr:nvSpPr>
      <xdr:spPr>
        <a:xfrm>
          <a:off x="5041900" y="10034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73660</xdr:rowOff>
    </xdr:from>
    <xdr:to>
      <xdr:col>7</xdr:col>
      <xdr:colOff>203200</xdr:colOff>
      <xdr:row>60</xdr:row>
      <xdr:rowOff>3810</xdr:rowOff>
    </xdr:to>
    <xdr:sp macro="" textlink="">
      <xdr:nvSpPr>
        <xdr:cNvPr id="135" name="フローチャート : 判断 134"/>
        <xdr:cNvSpPr/>
      </xdr:nvSpPr>
      <xdr:spPr>
        <a:xfrm>
          <a:off x="49022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27396</xdr:rowOff>
    </xdr:from>
    <xdr:to>
      <xdr:col>6</xdr:col>
      <xdr:colOff>0</xdr:colOff>
      <xdr:row>66</xdr:row>
      <xdr:rowOff>158387</xdr:rowOff>
    </xdr:to>
    <xdr:cxnSp macro="">
      <xdr:nvCxnSpPr>
        <xdr:cNvPr id="136" name="直線コネクタ 135"/>
        <xdr:cNvCxnSpPr/>
      </xdr:nvCxnSpPr>
      <xdr:spPr>
        <a:xfrm>
          <a:off x="3225800" y="1134309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115026</xdr:rowOff>
    </xdr:from>
    <xdr:to>
      <xdr:col>6</xdr:col>
      <xdr:colOff>50800</xdr:colOff>
      <xdr:row>60</xdr:row>
      <xdr:rowOff>45176</xdr:rowOff>
    </xdr:to>
    <xdr:sp macro="" textlink="">
      <xdr:nvSpPr>
        <xdr:cNvPr id="137" name="フローチャート : 判断 136"/>
        <xdr:cNvSpPr/>
      </xdr:nvSpPr>
      <xdr:spPr>
        <a:xfrm>
          <a:off x="4064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55353</xdr:rowOff>
    </xdr:from>
    <xdr:ext cx="736600" cy="259045"/>
    <xdr:sp macro="" textlink="">
      <xdr:nvSpPr>
        <xdr:cNvPr id="138" name="テキスト ボックス 137"/>
        <xdr:cNvSpPr txBox="1"/>
      </xdr:nvSpPr>
      <xdr:spPr>
        <a:xfrm>
          <a:off x="3733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157117</xdr:rowOff>
    </xdr:from>
    <xdr:to>
      <xdr:col>4</xdr:col>
      <xdr:colOff>482600</xdr:colOff>
      <xdr:row>66</xdr:row>
      <xdr:rowOff>27396</xdr:rowOff>
    </xdr:to>
    <xdr:cxnSp macro="">
      <xdr:nvCxnSpPr>
        <xdr:cNvPr id="139" name="直線コネクタ 138"/>
        <xdr:cNvCxnSpPr/>
      </xdr:nvCxnSpPr>
      <xdr:spPr>
        <a:xfrm>
          <a:off x="2336800" y="9929767"/>
          <a:ext cx="889000" cy="14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66766</xdr:rowOff>
    </xdr:from>
    <xdr:to>
      <xdr:col>4</xdr:col>
      <xdr:colOff>533400</xdr:colOff>
      <xdr:row>59</xdr:row>
      <xdr:rowOff>168366</xdr:rowOff>
    </xdr:to>
    <xdr:sp macro="" textlink="">
      <xdr:nvSpPr>
        <xdr:cNvPr id="140" name="フローチャート : 判断 139"/>
        <xdr:cNvSpPr/>
      </xdr:nvSpPr>
      <xdr:spPr>
        <a:xfrm>
          <a:off x="3175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7093</xdr:rowOff>
    </xdr:from>
    <xdr:ext cx="762000" cy="259045"/>
    <xdr:sp macro="" textlink="">
      <xdr:nvSpPr>
        <xdr:cNvPr id="141" name="テキスト ボックス 140"/>
        <xdr:cNvSpPr txBox="1"/>
      </xdr:nvSpPr>
      <xdr:spPr>
        <a:xfrm>
          <a:off x="2844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157117</xdr:rowOff>
    </xdr:from>
    <xdr:to>
      <xdr:col>3</xdr:col>
      <xdr:colOff>279400</xdr:colOff>
      <xdr:row>57</xdr:row>
      <xdr:rowOff>157117</xdr:rowOff>
    </xdr:to>
    <xdr:cxnSp macro="">
      <xdr:nvCxnSpPr>
        <xdr:cNvPr id="142" name="直線コネクタ 141"/>
        <xdr:cNvCxnSpPr/>
      </xdr:nvCxnSpPr>
      <xdr:spPr>
        <a:xfrm>
          <a:off x="1447800" y="99297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97790</xdr:rowOff>
    </xdr:from>
    <xdr:to>
      <xdr:col>3</xdr:col>
      <xdr:colOff>330200</xdr:colOff>
      <xdr:row>60</xdr:row>
      <xdr:rowOff>27940</xdr:rowOff>
    </xdr:to>
    <xdr:sp macro="" textlink="">
      <xdr:nvSpPr>
        <xdr:cNvPr id="143" name="フローチャート : 判断 142"/>
        <xdr:cNvSpPr/>
      </xdr:nvSpPr>
      <xdr:spPr>
        <a:xfrm>
          <a:off x="2286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12717</xdr:rowOff>
    </xdr:from>
    <xdr:ext cx="762000" cy="259045"/>
    <xdr:sp macro="" textlink="">
      <xdr:nvSpPr>
        <xdr:cNvPr id="144" name="テキスト ボックス 143"/>
        <xdr:cNvSpPr txBox="1"/>
      </xdr:nvSpPr>
      <xdr:spPr>
        <a:xfrm>
          <a:off x="1955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45" name="フローチャート : 判断 144"/>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163484</xdr:rowOff>
    </xdr:from>
    <xdr:ext cx="762000" cy="259045"/>
    <xdr:sp macro="" textlink="">
      <xdr:nvSpPr>
        <xdr:cNvPr id="146" name="テキスト ボックス 145"/>
        <xdr:cNvSpPr txBox="1"/>
      </xdr:nvSpPr>
      <xdr:spPr>
        <a:xfrm>
          <a:off x="1066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141151</xdr:rowOff>
    </xdr:from>
    <xdr:to>
      <xdr:col>7</xdr:col>
      <xdr:colOff>203200</xdr:colOff>
      <xdr:row>66</xdr:row>
      <xdr:rowOff>71301</xdr:rowOff>
    </xdr:to>
    <xdr:sp macro="" textlink="">
      <xdr:nvSpPr>
        <xdr:cNvPr id="152" name="円/楕円 151"/>
        <xdr:cNvSpPr/>
      </xdr:nvSpPr>
      <xdr:spPr>
        <a:xfrm>
          <a:off x="49022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37028</xdr:rowOff>
    </xdr:from>
    <xdr:ext cx="762000" cy="259045"/>
    <xdr:sp macro="" textlink="">
      <xdr:nvSpPr>
        <xdr:cNvPr id="153" name="財政構造の弾力性該当値テキスト"/>
        <xdr:cNvSpPr txBox="1"/>
      </xdr:nvSpPr>
      <xdr:spPr>
        <a:xfrm>
          <a:off x="5041900" y="1118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107587</xdr:rowOff>
    </xdr:from>
    <xdr:to>
      <xdr:col>6</xdr:col>
      <xdr:colOff>50800</xdr:colOff>
      <xdr:row>67</xdr:row>
      <xdr:rowOff>37737</xdr:rowOff>
    </xdr:to>
    <xdr:sp macro="" textlink="">
      <xdr:nvSpPr>
        <xdr:cNvPr id="154" name="円/楕円 153"/>
        <xdr:cNvSpPr/>
      </xdr:nvSpPr>
      <xdr:spPr>
        <a:xfrm>
          <a:off x="4064000" y="114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22514</xdr:rowOff>
    </xdr:from>
    <xdr:ext cx="736600" cy="259045"/>
    <xdr:sp macro="" textlink="">
      <xdr:nvSpPr>
        <xdr:cNvPr id="155" name="テキスト ボックス 154"/>
        <xdr:cNvSpPr txBox="1"/>
      </xdr:nvSpPr>
      <xdr:spPr>
        <a:xfrm>
          <a:off x="3733800" y="1150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148046</xdr:rowOff>
    </xdr:from>
    <xdr:to>
      <xdr:col>4</xdr:col>
      <xdr:colOff>533400</xdr:colOff>
      <xdr:row>66</xdr:row>
      <xdr:rowOff>78196</xdr:rowOff>
    </xdr:to>
    <xdr:sp macro="" textlink="">
      <xdr:nvSpPr>
        <xdr:cNvPr id="156" name="円/楕円 155"/>
        <xdr:cNvSpPr/>
      </xdr:nvSpPr>
      <xdr:spPr>
        <a:xfrm>
          <a:off x="3175000" y="112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62973</xdr:rowOff>
    </xdr:from>
    <xdr:ext cx="762000" cy="259045"/>
    <xdr:sp macro="" textlink="">
      <xdr:nvSpPr>
        <xdr:cNvPr id="157" name="テキスト ボックス 156"/>
        <xdr:cNvSpPr txBox="1"/>
      </xdr:nvSpPr>
      <xdr:spPr>
        <a:xfrm>
          <a:off x="2844800" y="113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106317</xdr:rowOff>
    </xdr:from>
    <xdr:to>
      <xdr:col>3</xdr:col>
      <xdr:colOff>330200</xdr:colOff>
      <xdr:row>58</xdr:row>
      <xdr:rowOff>36467</xdr:rowOff>
    </xdr:to>
    <xdr:sp macro="" textlink="">
      <xdr:nvSpPr>
        <xdr:cNvPr id="158" name="円/楕円 157"/>
        <xdr:cNvSpPr/>
      </xdr:nvSpPr>
      <xdr:spPr>
        <a:xfrm>
          <a:off x="2286000" y="98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46644</xdr:rowOff>
    </xdr:from>
    <xdr:ext cx="762000" cy="259045"/>
    <xdr:sp macro="" textlink="">
      <xdr:nvSpPr>
        <xdr:cNvPr id="159" name="テキスト ボックス 158"/>
        <xdr:cNvSpPr txBox="1"/>
      </xdr:nvSpPr>
      <xdr:spPr>
        <a:xfrm>
          <a:off x="1955800" y="964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106317</xdr:rowOff>
    </xdr:from>
    <xdr:to>
      <xdr:col>2</xdr:col>
      <xdr:colOff>127000</xdr:colOff>
      <xdr:row>58</xdr:row>
      <xdr:rowOff>36467</xdr:rowOff>
    </xdr:to>
    <xdr:sp macro="" textlink="">
      <xdr:nvSpPr>
        <xdr:cNvPr id="160" name="円/楕円 159"/>
        <xdr:cNvSpPr/>
      </xdr:nvSpPr>
      <xdr:spPr>
        <a:xfrm>
          <a:off x="1397000" y="98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46644</xdr:rowOff>
    </xdr:from>
    <xdr:ext cx="762000" cy="259045"/>
    <xdr:sp macro="" textlink="">
      <xdr:nvSpPr>
        <xdr:cNvPr id="161" name="テキスト ボックス 160"/>
        <xdr:cNvSpPr txBox="1"/>
      </xdr:nvSpPr>
      <xdr:spPr>
        <a:xfrm>
          <a:off x="1066800" y="964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[238,336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１９年度に「財政再建計画」に基づく基本給の３０％削減をはじめとした人件費の大幅な抑制、契約事務の適正化、公共施設等の管理経費の見直しを進め、引き続きこのような取り組みを基本とした「財政再生計画」のもとでコストの低減に努めているところで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91" name="直線コネクタ 190"/>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2"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3" name="直線コネクタ 192"/>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4"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5" name="直線コネクタ 194"/>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54417</xdr:rowOff>
    </xdr:from>
    <xdr:to>
      <xdr:col>7</xdr:col>
      <xdr:colOff>152400</xdr:colOff>
      <xdr:row>86</xdr:row>
      <xdr:rowOff>168649</xdr:rowOff>
    </xdr:to>
    <xdr:cxnSp macro="">
      <xdr:nvCxnSpPr>
        <xdr:cNvPr id="196" name="直線コネクタ 195"/>
        <xdr:cNvCxnSpPr/>
      </xdr:nvCxnSpPr>
      <xdr:spPr>
        <a:xfrm>
          <a:off x="4114800" y="14627667"/>
          <a:ext cx="838200" cy="28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7"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8" name="フローチャート : 判断 197"/>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112962</xdr:rowOff>
    </xdr:from>
    <xdr:to>
      <xdr:col>6</xdr:col>
      <xdr:colOff>0</xdr:colOff>
      <xdr:row>85</xdr:row>
      <xdr:rowOff>54417</xdr:rowOff>
    </xdr:to>
    <xdr:cxnSp macro="">
      <xdr:nvCxnSpPr>
        <xdr:cNvPr id="199" name="直線コネクタ 198"/>
        <xdr:cNvCxnSpPr/>
      </xdr:nvCxnSpPr>
      <xdr:spPr>
        <a:xfrm>
          <a:off x="3225800" y="14514762"/>
          <a:ext cx="889000" cy="1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200" name="フローチャート : 判断 199"/>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201" name="テキスト ボックス 200"/>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92298</xdr:rowOff>
    </xdr:from>
    <xdr:to>
      <xdr:col>4</xdr:col>
      <xdr:colOff>482600</xdr:colOff>
      <xdr:row>84</xdr:row>
      <xdr:rowOff>112962</xdr:rowOff>
    </xdr:to>
    <xdr:cxnSp macro="">
      <xdr:nvCxnSpPr>
        <xdr:cNvPr id="202" name="直線コネクタ 201"/>
        <xdr:cNvCxnSpPr/>
      </xdr:nvCxnSpPr>
      <xdr:spPr>
        <a:xfrm>
          <a:off x="2336800" y="14494098"/>
          <a:ext cx="889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3" name="フローチャート : 判断 202"/>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4" name="テキスト ボックス 203"/>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92298</xdr:rowOff>
    </xdr:from>
    <xdr:to>
      <xdr:col>3</xdr:col>
      <xdr:colOff>279400</xdr:colOff>
      <xdr:row>84</xdr:row>
      <xdr:rowOff>110694</xdr:rowOff>
    </xdr:to>
    <xdr:cxnSp macro="">
      <xdr:nvCxnSpPr>
        <xdr:cNvPr id="205" name="直線コネクタ 204"/>
        <xdr:cNvCxnSpPr/>
      </xdr:nvCxnSpPr>
      <xdr:spPr>
        <a:xfrm flipV="1">
          <a:off x="1447800" y="14494098"/>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6" name="フローチャート : 判断 205"/>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7" name="テキスト ボックス 206"/>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8" name="フローチャート : 判断 207"/>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9" name="テキスト ボックス 208"/>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117849</xdr:rowOff>
    </xdr:from>
    <xdr:to>
      <xdr:col>7</xdr:col>
      <xdr:colOff>203200</xdr:colOff>
      <xdr:row>87</xdr:row>
      <xdr:rowOff>47999</xdr:rowOff>
    </xdr:to>
    <xdr:sp macro="" textlink="">
      <xdr:nvSpPr>
        <xdr:cNvPr id="215" name="円/楕円 214"/>
        <xdr:cNvSpPr/>
      </xdr:nvSpPr>
      <xdr:spPr>
        <a:xfrm>
          <a:off x="4902200" y="148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89926</xdr:rowOff>
    </xdr:from>
    <xdr:ext cx="762000" cy="259045"/>
    <xdr:sp macro="" textlink="">
      <xdr:nvSpPr>
        <xdr:cNvPr id="216" name="人件費・物件費等の状況該当値テキスト"/>
        <xdr:cNvSpPr txBox="1"/>
      </xdr:nvSpPr>
      <xdr:spPr>
        <a:xfrm>
          <a:off x="5041900" y="1483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238,336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3617</xdr:rowOff>
    </xdr:from>
    <xdr:to>
      <xdr:col>6</xdr:col>
      <xdr:colOff>50800</xdr:colOff>
      <xdr:row>85</xdr:row>
      <xdr:rowOff>105217</xdr:rowOff>
    </xdr:to>
    <xdr:sp macro="" textlink="">
      <xdr:nvSpPr>
        <xdr:cNvPr id="217" name="円/楕円 216"/>
        <xdr:cNvSpPr/>
      </xdr:nvSpPr>
      <xdr:spPr>
        <a:xfrm>
          <a:off x="4064000" y="145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89994</xdr:rowOff>
    </xdr:from>
    <xdr:ext cx="736600" cy="259045"/>
    <xdr:sp macro="" textlink="">
      <xdr:nvSpPr>
        <xdr:cNvPr id="218" name="テキスト ボックス 217"/>
        <xdr:cNvSpPr txBox="1"/>
      </xdr:nvSpPr>
      <xdr:spPr>
        <a:xfrm>
          <a:off x="3733800" y="14663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202,818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62162</xdr:rowOff>
    </xdr:from>
    <xdr:to>
      <xdr:col>4</xdr:col>
      <xdr:colOff>533400</xdr:colOff>
      <xdr:row>84</xdr:row>
      <xdr:rowOff>163762</xdr:rowOff>
    </xdr:to>
    <xdr:sp macro="" textlink="">
      <xdr:nvSpPr>
        <xdr:cNvPr id="219" name="円/楕円 218"/>
        <xdr:cNvSpPr/>
      </xdr:nvSpPr>
      <xdr:spPr>
        <a:xfrm>
          <a:off x="3175000" y="144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148539</xdr:rowOff>
    </xdr:from>
    <xdr:ext cx="762000" cy="259045"/>
    <xdr:sp macro="" textlink="">
      <xdr:nvSpPr>
        <xdr:cNvPr id="220" name="テキスト ボックス 219"/>
        <xdr:cNvSpPr txBox="1"/>
      </xdr:nvSpPr>
      <xdr:spPr>
        <a:xfrm>
          <a:off x="2844800" y="145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188,781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41498</xdr:rowOff>
    </xdr:from>
    <xdr:to>
      <xdr:col>3</xdr:col>
      <xdr:colOff>330200</xdr:colOff>
      <xdr:row>84</xdr:row>
      <xdr:rowOff>143098</xdr:rowOff>
    </xdr:to>
    <xdr:sp macro="" textlink="">
      <xdr:nvSpPr>
        <xdr:cNvPr id="221" name="円/楕円 220"/>
        <xdr:cNvSpPr/>
      </xdr:nvSpPr>
      <xdr:spPr>
        <a:xfrm>
          <a:off x="2286000" y="1444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127875</xdr:rowOff>
    </xdr:from>
    <xdr:ext cx="762000" cy="259045"/>
    <xdr:sp macro="" textlink="">
      <xdr:nvSpPr>
        <xdr:cNvPr id="222" name="テキスト ボックス 221"/>
        <xdr:cNvSpPr txBox="1"/>
      </xdr:nvSpPr>
      <xdr:spPr>
        <a:xfrm>
          <a:off x="1955800" y="1452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186,212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59894</xdr:rowOff>
    </xdr:from>
    <xdr:to>
      <xdr:col>2</xdr:col>
      <xdr:colOff>127000</xdr:colOff>
      <xdr:row>84</xdr:row>
      <xdr:rowOff>161494</xdr:rowOff>
    </xdr:to>
    <xdr:sp macro="" textlink="">
      <xdr:nvSpPr>
        <xdr:cNvPr id="223" name="円/楕円 222"/>
        <xdr:cNvSpPr/>
      </xdr:nvSpPr>
      <xdr:spPr>
        <a:xfrm>
          <a:off x="1397000" y="1446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146271</xdr:rowOff>
    </xdr:from>
    <xdr:ext cx="762000" cy="259045"/>
    <xdr:sp macro="" textlink="">
      <xdr:nvSpPr>
        <xdr:cNvPr id="224" name="テキスト ボックス 223"/>
        <xdr:cNvSpPr txBox="1"/>
      </xdr:nvSpPr>
      <xdr:spPr>
        <a:xfrm>
          <a:off x="1066800" y="1454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「財政再建計画」及び「財政再生計画」に基づき、基本給の大幅削減などを実施したことにより、類似団体の中で最も低い水準となっている。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4657</xdr:rowOff>
    </xdr:from>
    <xdr:to>
      <xdr:col>24</xdr:col>
      <xdr:colOff>558800</xdr:colOff>
      <xdr:row>87</xdr:row>
      <xdr:rowOff>163407</xdr:rowOff>
    </xdr:to>
    <xdr:cxnSp macro="">
      <xdr:nvCxnSpPr>
        <xdr:cNvPr id="253" name="直線コネクタ 252"/>
        <xdr:cNvCxnSpPr/>
      </xdr:nvCxnSpPr>
      <xdr:spPr>
        <a:xfrm flipV="1">
          <a:off x="17018000" y="1423500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4"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5" name="直線コネクタ 254"/>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91034</xdr:rowOff>
    </xdr:from>
    <xdr:ext cx="762000" cy="259045"/>
    <xdr:sp macro="" textlink="">
      <xdr:nvSpPr>
        <xdr:cNvPr id="256" name="給与水準   （国との比較）最大値テキスト"/>
        <xdr:cNvSpPr txBox="1"/>
      </xdr:nvSpPr>
      <xdr:spPr>
        <a:xfrm>
          <a:off x="17106900" y="1397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83</xdr:row>
      <xdr:rowOff>4657</xdr:rowOff>
    </xdr:from>
    <xdr:to>
      <xdr:col>24</xdr:col>
      <xdr:colOff>647700</xdr:colOff>
      <xdr:row>83</xdr:row>
      <xdr:rowOff>4657</xdr:rowOff>
    </xdr:to>
    <xdr:cxnSp macro="">
      <xdr:nvCxnSpPr>
        <xdr:cNvPr id="257" name="直線コネクタ 256"/>
        <xdr:cNvCxnSpPr/>
      </xdr:nvCxnSpPr>
      <xdr:spPr>
        <a:xfrm>
          <a:off x="16929100" y="14235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119804</xdr:rowOff>
    </xdr:from>
    <xdr:to>
      <xdr:col>24</xdr:col>
      <xdr:colOff>558800</xdr:colOff>
      <xdr:row>83</xdr:row>
      <xdr:rowOff>4657</xdr:rowOff>
    </xdr:to>
    <xdr:cxnSp macro="">
      <xdr:nvCxnSpPr>
        <xdr:cNvPr id="258" name="直線コネクタ 257"/>
        <xdr:cNvCxnSpPr/>
      </xdr:nvCxnSpPr>
      <xdr:spPr>
        <a:xfrm>
          <a:off x="16179800" y="1417870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9"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60" name="フローチャート : 判断 259"/>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7196</xdr:rowOff>
    </xdr:from>
    <xdr:to>
      <xdr:col>23</xdr:col>
      <xdr:colOff>406400</xdr:colOff>
      <xdr:row>82</xdr:row>
      <xdr:rowOff>119804</xdr:rowOff>
    </xdr:to>
    <xdr:cxnSp macro="">
      <xdr:nvCxnSpPr>
        <xdr:cNvPr id="261" name="直線コネクタ 260"/>
        <xdr:cNvCxnSpPr/>
      </xdr:nvCxnSpPr>
      <xdr:spPr>
        <a:xfrm>
          <a:off x="15290800" y="140660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62" name="フローチャート : 判断 261"/>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63" name="テキスト ボックス 262"/>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7196</xdr:rowOff>
    </xdr:from>
    <xdr:to>
      <xdr:col>22</xdr:col>
      <xdr:colOff>203200</xdr:colOff>
      <xdr:row>83</xdr:row>
      <xdr:rowOff>97155</xdr:rowOff>
    </xdr:to>
    <xdr:cxnSp macro="">
      <xdr:nvCxnSpPr>
        <xdr:cNvPr id="264" name="直線コネクタ 263"/>
        <xdr:cNvCxnSpPr/>
      </xdr:nvCxnSpPr>
      <xdr:spPr>
        <a:xfrm flipV="1">
          <a:off x="14401800" y="14066096"/>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65" name="フローチャート : 判断 264"/>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6" name="テキスト ボックス 265"/>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69004</xdr:rowOff>
    </xdr:from>
    <xdr:to>
      <xdr:col>21</xdr:col>
      <xdr:colOff>0</xdr:colOff>
      <xdr:row>83</xdr:row>
      <xdr:rowOff>97155</xdr:rowOff>
    </xdr:to>
    <xdr:cxnSp macro="">
      <xdr:nvCxnSpPr>
        <xdr:cNvPr id="267" name="直線コネクタ 266"/>
        <xdr:cNvCxnSpPr/>
      </xdr:nvCxnSpPr>
      <xdr:spPr>
        <a:xfrm>
          <a:off x="13512800" y="1429935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53763</xdr:rowOff>
    </xdr:from>
    <xdr:to>
      <xdr:col>21</xdr:col>
      <xdr:colOff>50800</xdr:colOff>
      <xdr:row>88</xdr:row>
      <xdr:rowOff>155363</xdr:rowOff>
    </xdr:to>
    <xdr:sp macro="" textlink="">
      <xdr:nvSpPr>
        <xdr:cNvPr id="268" name="フローチャート : 判断 267"/>
        <xdr:cNvSpPr/>
      </xdr:nvSpPr>
      <xdr:spPr>
        <a:xfrm>
          <a:off x="14351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69" name="テキスト ボックス 268"/>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57786</xdr:rowOff>
    </xdr:from>
    <xdr:to>
      <xdr:col>19</xdr:col>
      <xdr:colOff>533400</xdr:colOff>
      <xdr:row>88</xdr:row>
      <xdr:rowOff>159386</xdr:rowOff>
    </xdr:to>
    <xdr:sp macro="" textlink="">
      <xdr:nvSpPr>
        <xdr:cNvPr id="270" name="フローチャート : 判断 269"/>
        <xdr:cNvSpPr/>
      </xdr:nvSpPr>
      <xdr:spPr>
        <a:xfrm>
          <a:off x="13462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144163</xdr:rowOff>
    </xdr:from>
    <xdr:ext cx="762000" cy="259045"/>
    <xdr:sp macro="" textlink="">
      <xdr:nvSpPr>
        <xdr:cNvPr id="271" name="テキスト ボックス 270"/>
        <xdr:cNvSpPr txBox="1"/>
      </xdr:nvSpPr>
      <xdr:spPr>
        <a:xfrm>
          <a:off x="13131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125307</xdr:rowOff>
    </xdr:from>
    <xdr:to>
      <xdr:col>24</xdr:col>
      <xdr:colOff>609600</xdr:colOff>
      <xdr:row>83</xdr:row>
      <xdr:rowOff>55457</xdr:rowOff>
    </xdr:to>
    <xdr:sp macro="" textlink="">
      <xdr:nvSpPr>
        <xdr:cNvPr id="277" name="円/楕円 276"/>
        <xdr:cNvSpPr/>
      </xdr:nvSpPr>
      <xdr:spPr>
        <a:xfrm>
          <a:off x="169672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46584</xdr:rowOff>
    </xdr:from>
    <xdr:ext cx="762000" cy="259045"/>
    <xdr:sp macro="" textlink="">
      <xdr:nvSpPr>
        <xdr:cNvPr id="278" name="給与水準   （国との比較）該当値テキスト"/>
        <xdr:cNvSpPr txBox="1"/>
      </xdr:nvSpPr>
      <xdr:spPr>
        <a:xfrm>
          <a:off x="17106900" y="1410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69004</xdr:rowOff>
    </xdr:from>
    <xdr:to>
      <xdr:col>23</xdr:col>
      <xdr:colOff>457200</xdr:colOff>
      <xdr:row>82</xdr:row>
      <xdr:rowOff>170604</xdr:rowOff>
    </xdr:to>
    <xdr:sp macro="" textlink="">
      <xdr:nvSpPr>
        <xdr:cNvPr id="279" name="円/楕円 278"/>
        <xdr:cNvSpPr/>
      </xdr:nvSpPr>
      <xdr:spPr>
        <a:xfrm>
          <a:off x="16129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9331</xdr:rowOff>
    </xdr:from>
    <xdr:ext cx="736600" cy="259045"/>
    <xdr:sp macro="" textlink="">
      <xdr:nvSpPr>
        <xdr:cNvPr id="280" name="テキスト ボックス 279"/>
        <xdr:cNvSpPr txBox="1"/>
      </xdr:nvSpPr>
      <xdr:spPr>
        <a:xfrm>
          <a:off x="15798800" y="1389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127846</xdr:rowOff>
    </xdr:from>
    <xdr:to>
      <xdr:col>22</xdr:col>
      <xdr:colOff>254000</xdr:colOff>
      <xdr:row>82</xdr:row>
      <xdr:rowOff>57996</xdr:rowOff>
    </xdr:to>
    <xdr:sp macro="" textlink="">
      <xdr:nvSpPr>
        <xdr:cNvPr id="281" name="円/楕円 280"/>
        <xdr:cNvSpPr/>
      </xdr:nvSpPr>
      <xdr:spPr>
        <a:xfrm>
          <a:off x="15240000" y="140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68173</xdr:rowOff>
    </xdr:from>
    <xdr:ext cx="762000" cy="259045"/>
    <xdr:sp macro="" textlink="">
      <xdr:nvSpPr>
        <xdr:cNvPr id="282" name="テキスト ボックス 281"/>
        <xdr:cNvSpPr txBox="1"/>
      </xdr:nvSpPr>
      <xdr:spPr>
        <a:xfrm>
          <a:off x="14909800" y="1378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46355</xdr:rowOff>
    </xdr:from>
    <xdr:to>
      <xdr:col>21</xdr:col>
      <xdr:colOff>50800</xdr:colOff>
      <xdr:row>83</xdr:row>
      <xdr:rowOff>147955</xdr:rowOff>
    </xdr:to>
    <xdr:sp macro="" textlink="">
      <xdr:nvSpPr>
        <xdr:cNvPr id="283" name="円/楕円 282"/>
        <xdr:cNvSpPr/>
      </xdr:nvSpPr>
      <xdr:spPr>
        <a:xfrm>
          <a:off x="143510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158132</xdr:rowOff>
    </xdr:from>
    <xdr:ext cx="762000" cy="259045"/>
    <xdr:sp macro="" textlink="">
      <xdr:nvSpPr>
        <xdr:cNvPr id="284" name="テキスト ボックス 283"/>
        <xdr:cNvSpPr txBox="1"/>
      </xdr:nvSpPr>
      <xdr:spPr>
        <a:xfrm>
          <a:off x="14020800" y="1404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18204</xdr:rowOff>
    </xdr:from>
    <xdr:to>
      <xdr:col>19</xdr:col>
      <xdr:colOff>533400</xdr:colOff>
      <xdr:row>83</xdr:row>
      <xdr:rowOff>119804</xdr:rowOff>
    </xdr:to>
    <xdr:sp macro="" textlink="">
      <xdr:nvSpPr>
        <xdr:cNvPr id="285" name="円/楕円 284"/>
        <xdr:cNvSpPr/>
      </xdr:nvSpPr>
      <xdr:spPr>
        <a:xfrm>
          <a:off x="13462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129981</xdr:rowOff>
    </xdr:from>
    <xdr:ext cx="762000" cy="259045"/>
    <xdr:sp macro="" textlink="">
      <xdr:nvSpPr>
        <xdr:cNvPr id="286" name="テキスト ボックス 285"/>
        <xdr:cNvSpPr txBox="1"/>
      </xdr:nvSpPr>
      <xdr:spPr>
        <a:xfrm>
          <a:off x="13131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単独消防を設置しているため、類似団体平均をやや上回る程度となっている。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8" name="直線コネクタ 317"/>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9"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20" name="直線コネクタ 319"/>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21"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22" name="直線コネクタ 321"/>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73025</xdr:rowOff>
    </xdr:from>
    <xdr:to>
      <xdr:col>24</xdr:col>
      <xdr:colOff>558800</xdr:colOff>
      <xdr:row>65</xdr:row>
      <xdr:rowOff>152309</xdr:rowOff>
    </xdr:to>
    <xdr:cxnSp macro="">
      <xdr:nvCxnSpPr>
        <xdr:cNvPr id="323" name="直線コネクタ 322"/>
        <xdr:cNvCxnSpPr/>
      </xdr:nvCxnSpPr>
      <xdr:spPr>
        <a:xfrm>
          <a:off x="16179800" y="11217275"/>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4"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5" name="フローチャート : 判断 324"/>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123825</xdr:rowOff>
    </xdr:from>
    <xdr:to>
      <xdr:col>23</xdr:col>
      <xdr:colOff>406400</xdr:colOff>
      <xdr:row>65</xdr:row>
      <xdr:rowOff>73025</xdr:rowOff>
    </xdr:to>
    <xdr:cxnSp macro="">
      <xdr:nvCxnSpPr>
        <xdr:cNvPr id="326" name="直線コネクタ 325"/>
        <xdr:cNvCxnSpPr/>
      </xdr:nvCxnSpPr>
      <xdr:spPr>
        <a:xfrm>
          <a:off x="15290800" y="110966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7" name="フローチャート : 判断 326"/>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8" name="テキスト ボックス 327"/>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18687</xdr:rowOff>
    </xdr:from>
    <xdr:to>
      <xdr:col>22</xdr:col>
      <xdr:colOff>203200</xdr:colOff>
      <xdr:row>64</xdr:row>
      <xdr:rowOff>123825</xdr:rowOff>
    </xdr:to>
    <xdr:cxnSp macro="">
      <xdr:nvCxnSpPr>
        <xdr:cNvPr id="329" name="直線コネクタ 328"/>
        <xdr:cNvCxnSpPr/>
      </xdr:nvCxnSpPr>
      <xdr:spPr>
        <a:xfrm>
          <a:off x="14401800" y="10991487"/>
          <a:ext cx="889000" cy="10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30" name="フローチャート : 判断 329"/>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31" name="テキスト ボックス 330"/>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171178</xdr:rowOff>
    </xdr:from>
    <xdr:to>
      <xdr:col>21</xdr:col>
      <xdr:colOff>0</xdr:colOff>
      <xdr:row>64</xdr:row>
      <xdr:rowOff>18687</xdr:rowOff>
    </xdr:to>
    <xdr:cxnSp macro="">
      <xdr:nvCxnSpPr>
        <xdr:cNvPr id="332" name="直線コネクタ 331"/>
        <xdr:cNvCxnSpPr/>
      </xdr:nvCxnSpPr>
      <xdr:spPr>
        <a:xfrm>
          <a:off x="13512800" y="1097252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33" name="フローチャート : 判断 332"/>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4" name="テキスト ボックス 333"/>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5" name="フローチャート : 判断 334"/>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6" name="テキスト ボックス 335"/>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101509</xdr:rowOff>
    </xdr:from>
    <xdr:to>
      <xdr:col>24</xdr:col>
      <xdr:colOff>609600</xdr:colOff>
      <xdr:row>66</xdr:row>
      <xdr:rowOff>31659</xdr:rowOff>
    </xdr:to>
    <xdr:sp macro="" textlink="">
      <xdr:nvSpPr>
        <xdr:cNvPr id="342" name="円/楕円 341"/>
        <xdr:cNvSpPr/>
      </xdr:nvSpPr>
      <xdr:spPr>
        <a:xfrm>
          <a:off x="16967200" y="112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73586</xdr:rowOff>
    </xdr:from>
    <xdr:ext cx="762000" cy="259045"/>
    <xdr:sp macro="" textlink="">
      <xdr:nvSpPr>
        <xdr:cNvPr id="343" name="定員管理の状況該当値テキスト"/>
        <xdr:cNvSpPr txBox="1"/>
      </xdr:nvSpPr>
      <xdr:spPr>
        <a:xfrm>
          <a:off x="17106900" y="1121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22225</xdr:rowOff>
    </xdr:from>
    <xdr:to>
      <xdr:col>23</xdr:col>
      <xdr:colOff>457200</xdr:colOff>
      <xdr:row>65</xdr:row>
      <xdr:rowOff>123825</xdr:rowOff>
    </xdr:to>
    <xdr:sp macro="" textlink="">
      <xdr:nvSpPr>
        <xdr:cNvPr id="344" name="円/楕円 343"/>
        <xdr:cNvSpPr/>
      </xdr:nvSpPr>
      <xdr:spPr>
        <a:xfrm>
          <a:off x="16129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108602</xdr:rowOff>
    </xdr:from>
    <xdr:ext cx="736600" cy="259045"/>
    <xdr:sp macro="" textlink="">
      <xdr:nvSpPr>
        <xdr:cNvPr id="345" name="テキスト ボックス 344"/>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73025</xdr:rowOff>
    </xdr:from>
    <xdr:to>
      <xdr:col>22</xdr:col>
      <xdr:colOff>254000</xdr:colOff>
      <xdr:row>65</xdr:row>
      <xdr:rowOff>3175</xdr:rowOff>
    </xdr:to>
    <xdr:sp macro="" textlink="">
      <xdr:nvSpPr>
        <xdr:cNvPr id="346" name="円/楕円 345"/>
        <xdr:cNvSpPr/>
      </xdr:nvSpPr>
      <xdr:spPr>
        <a:xfrm>
          <a:off x="15240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159402</xdr:rowOff>
    </xdr:from>
    <xdr:ext cx="762000" cy="259045"/>
    <xdr:sp macro="" textlink="">
      <xdr:nvSpPr>
        <xdr:cNvPr id="347" name="テキスト ボックス 346"/>
        <xdr:cNvSpPr txBox="1"/>
      </xdr:nvSpPr>
      <xdr:spPr>
        <a:xfrm>
          <a:off x="14909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139337</xdr:rowOff>
    </xdr:from>
    <xdr:to>
      <xdr:col>21</xdr:col>
      <xdr:colOff>50800</xdr:colOff>
      <xdr:row>64</xdr:row>
      <xdr:rowOff>69487</xdr:rowOff>
    </xdr:to>
    <xdr:sp macro="" textlink="">
      <xdr:nvSpPr>
        <xdr:cNvPr id="348" name="円/楕円 347"/>
        <xdr:cNvSpPr/>
      </xdr:nvSpPr>
      <xdr:spPr>
        <a:xfrm>
          <a:off x="14351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54264</xdr:rowOff>
    </xdr:from>
    <xdr:ext cx="762000" cy="259045"/>
    <xdr:sp macro="" textlink="">
      <xdr:nvSpPr>
        <xdr:cNvPr id="349" name="テキスト ボックス 348"/>
        <xdr:cNvSpPr txBox="1"/>
      </xdr:nvSpPr>
      <xdr:spPr>
        <a:xfrm>
          <a:off x="14020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120378</xdr:rowOff>
    </xdr:from>
    <xdr:to>
      <xdr:col>19</xdr:col>
      <xdr:colOff>533400</xdr:colOff>
      <xdr:row>64</xdr:row>
      <xdr:rowOff>50528</xdr:rowOff>
    </xdr:to>
    <xdr:sp macro="" textlink="">
      <xdr:nvSpPr>
        <xdr:cNvPr id="350" name="円/楕円 349"/>
        <xdr:cNvSpPr/>
      </xdr:nvSpPr>
      <xdr:spPr>
        <a:xfrm>
          <a:off x="13462000" y="10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35305</xdr:rowOff>
    </xdr:from>
    <xdr:ext cx="762000" cy="259045"/>
    <xdr:sp macro="" textlink="">
      <xdr:nvSpPr>
        <xdr:cNvPr id="351" name="テキスト ボックス 350"/>
        <xdr:cNvSpPr txBox="1"/>
      </xdr:nvSpPr>
      <xdr:spPr>
        <a:xfrm>
          <a:off x="13131800" y="1100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炭鉱閉山後の社会基盤整備に多額の地方債を発行したために、公営企業債の元利償還金に対する繰出金などの準元利償還金を含め、その負担額が多額となっていること、平成２５年度から再生振替特例債の元金償還が始まったことなどにより、実質公債費比率は全国で最も高い水準となっている。平成１９・２０年度において公的資金の借換えを実施し、平成３３年度までの総計で４億９千万円程度の公債費負担の軽減を図った。今後も普通建設事業は真に必要な事業以外は実施しないこととし、地方債の新規発行の抑制に努め、引き続き公債費負担の軽減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80" name="直線コネクタ 379"/>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81"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82" name="直線コネクタ 381"/>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83"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4" name="直線コネクタ 383"/>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34925</xdr:rowOff>
    </xdr:from>
    <xdr:to>
      <xdr:col>24</xdr:col>
      <xdr:colOff>558800</xdr:colOff>
      <xdr:row>44</xdr:row>
      <xdr:rowOff>171132</xdr:rowOff>
    </xdr:to>
    <xdr:cxnSp macro="">
      <xdr:nvCxnSpPr>
        <xdr:cNvPr id="385" name="直線コネクタ 384"/>
        <xdr:cNvCxnSpPr/>
      </xdr:nvCxnSpPr>
      <xdr:spPr>
        <a:xfrm>
          <a:off x="16179800" y="7407275"/>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6"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7" name="フローチャート : 判断 386"/>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43</xdr:row>
      <xdr:rowOff>34925</xdr:rowOff>
    </xdr:to>
    <xdr:cxnSp macro="">
      <xdr:nvCxnSpPr>
        <xdr:cNvPr id="388" name="直線コネクタ 387"/>
        <xdr:cNvCxnSpPr/>
      </xdr:nvCxnSpPr>
      <xdr:spPr>
        <a:xfrm>
          <a:off x="15290800" y="712978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9" name="フローチャート : 判断 388"/>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90" name="テキスト ボックス 389"/>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100330</xdr:rowOff>
    </xdr:to>
    <xdr:cxnSp macro="">
      <xdr:nvCxnSpPr>
        <xdr:cNvPr id="391" name="直線コネクタ 390"/>
        <xdr:cNvCxnSpPr/>
      </xdr:nvCxnSpPr>
      <xdr:spPr>
        <a:xfrm>
          <a:off x="14401800" y="6985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92" name="フローチャート : 判断 391"/>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93" name="テキスト ボックス 392"/>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145097</xdr:rowOff>
    </xdr:to>
    <xdr:cxnSp macro="">
      <xdr:nvCxnSpPr>
        <xdr:cNvPr id="394" name="直線コネクタ 393"/>
        <xdr:cNvCxnSpPr/>
      </xdr:nvCxnSpPr>
      <xdr:spPr>
        <a:xfrm flipV="1">
          <a:off x="13512800" y="69850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5" name="フローチャート : 判断 394"/>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6" name="テキスト ボックス 395"/>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7" name="フローチャート : 判断 396"/>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8" name="テキスト ボックス 397"/>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120332</xdr:rowOff>
    </xdr:from>
    <xdr:to>
      <xdr:col>24</xdr:col>
      <xdr:colOff>609600</xdr:colOff>
      <xdr:row>45</xdr:row>
      <xdr:rowOff>50482</xdr:rowOff>
    </xdr:to>
    <xdr:sp macro="" textlink="">
      <xdr:nvSpPr>
        <xdr:cNvPr id="404" name="円/楕円 403"/>
        <xdr:cNvSpPr/>
      </xdr:nvSpPr>
      <xdr:spPr>
        <a:xfrm>
          <a:off x="16967200" y="76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16209</xdr:rowOff>
    </xdr:from>
    <xdr:ext cx="762000" cy="259045"/>
    <xdr:sp macro="" textlink="">
      <xdr:nvSpPr>
        <xdr:cNvPr id="405" name="公債費負担の状況該当値テキスト"/>
        <xdr:cNvSpPr txBox="1"/>
      </xdr:nvSpPr>
      <xdr:spPr>
        <a:xfrm>
          <a:off x="17106900" y="756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155575</xdr:rowOff>
    </xdr:from>
    <xdr:to>
      <xdr:col>23</xdr:col>
      <xdr:colOff>457200</xdr:colOff>
      <xdr:row>43</xdr:row>
      <xdr:rowOff>85725</xdr:rowOff>
    </xdr:to>
    <xdr:sp macro="" textlink="">
      <xdr:nvSpPr>
        <xdr:cNvPr id="406" name="円/楕円 405"/>
        <xdr:cNvSpPr/>
      </xdr:nvSpPr>
      <xdr:spPr>
        <a:xfrm>
          <a:off x="16129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70502</xdr:rowOff>
    </xdr:from>
    <xdr:ext cx="736600" cy="259045"/>
    <xdr:sp macro="" textlink="">
      <xdr:nvSpPr>
        <xdr:cNvPr id="407" name="テキスト ボックス 406"/>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8" name="円/楕円 407"/>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9" name="テキスト ボックス 40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10" name="円/楕円 409"/>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162577</xdr:rowOff>
    </xdr:from>
    <xdr:ext cx="762000" cy="259045"/>
    <xdr:sp macro="" textlink="">
      <xdr:nvSpPr>
        <xdr:cNvPr id="411" name="テキスト ボックス 410"/>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412" name="円/楕円 411"/>
        <xdr:cNvSpPr/>
      </xdr:nvSpPr>
      <xdr:spPr>
        <a:xfrm>
          <a:off x="13462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413" name="テキスト ボックス 412"/>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再生振替特例債の借入れにより、将来負担比率は全国で最も高い水準となっている。「財政再生計画」を着実に遂行することで、財政の健全化に努める。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19</xdr:row>
      <xdr:rowOff>145651</xdr:rowOff>
    </xdr:to>
    <xdr:cxnSp macro="">
      <xdr:nvCxnSpPr>
        <xdr:cNvPr id="444" name="直線コネクタ 443"/>
        <xdr:cNvCxnSpPr/>
      </xdr:nvCxnSpPr>
      <xdr:spPr>
        <a:xfrm flipV="1">
          <a:off x="17018000" y="2313214"/>
          <a:ext cx="0" cy="1089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117728</xdr:rowOff>
    </xdr:from>
    <xdr:ext cx="762000" cy="259045"/>
    <xdr:sp macro="" textlink="">
      <xdr:nvSpPr>
        <xdr:cNvPr id="445" name="将来負担の状況最小値テキスト"/>
        <xdr:cNvSpPr txBox="1"/>
      </xdr:nvSpPr>
      <xdr:spPr>
        <a:xfrm>
          <a:off x="17106900" y="337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19</xdr:row>
      <xdr:rowOff>145651</xdr:rowOff>
    </xdr:from>
    <xdr:to>
      <xdr:col>24</xdr:col>
      <xdr:colOff>647700</xdr:colOff>
      <xdr:row>19</xdr:row>
      <xdr:rowOff>145651</xdr:rowOff>
    </xdr:to>
    <xdr:cxnSp macro="">
      <xdr:nvCxnSpPr>
        <xdr:cNvPr id="446" name="直線コネクタ 445"/>
        <xdr:cNvCxnSpPr/>
      </xdr:nvCxnSpPr>
      <xdr:spPr>
        <a:xfrm>
          <a:off x="16929100" y="340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145651</xdr:rowOff>
    </xdr:from>
    <xdr:to>
      <xdr:col>24</xdr:col>
      <xdr:colOff>558800</xdr:colOff>
      <xdr:row>20</xdr:row>
      <xdr:rowOff>132769</xdr:rowOff>
    </xdr:to>
    <xdr:cxnSp macro="">
      <xdr:nvCxnSpPr>
        <xdr:cNvPr id="449" name="直線コネクタ 448"/>
        <xdr:cNvCxnSpPr/>
      </xdr:nvCxnSpPr>
      <xdr:spPr>
        <a:xfrm flipV="1">
          <a:off x="16179800" y="3403201"/>
          <a:ext cx="8382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150920</xdr:rowOff>
    </xdr:from>
    <xdr:ext cx="762000" cy="259045"/>
    <xdr:sp macro="" textlink="">
      <xdr:nvSpPr>
        <xdr:cNvPr id="450" name="将来負担の状況平均値テキスト"/>
        <xdr:cNvSpPr txBox="1"/>
      </xdr:nvSpPr>
      <xdr:spPr>
        <a:xfrm>
          <a:off x="17106900" y="220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134393</xdr:rowOff>
    </xdr:from>
    <xdr:to>
      <xdr:col>24</xdr:col>
      <xdr:colOff>609600</xdr:colOff>
      <xdr:row>14</xdr:row>
      <xdr:rowOff>64543</xdr:rowOff>
    </xdr:to>
    <xdr:sp macro="" textlink="">
      <xdr:nvSpPr>
        <xdr:cNvPr id="451" name="フローチャート : 判断 450"/>
        <xdr:cNvSpPr/>
      </xdr:nvSpPr>
      <xdr:spPr>
        <a:xfrm>
          <a:off x="16967200" y="236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132769</xdr:rowOff>
    </xdr:from>
    <xdr:to>
      <xdr:col>23</xdr:col>
      <xdr:colOff>406400</xdr:colOff>
      <xdr:row>21</xdr:row>
      <xdr:rowOff>3202</xdr:rowOff>
    </xdr:to>
    <xdr:cxnSp macro="">
      <xdr:nvCxnSpPr>
        <xdr:cNvPr id="452" name="直線コネクタ 451"/>
        <xdr:cNvCxnSpPr/>
      </xdr:nvCxnSpPr>
      <xdr:spPr>
        <a:xfrm flipV="1">
          <a:off x="15290800" y="3561769"/>
          <a:ext cx="889000" cy="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138357</xdr:rowOff>
    </xdr:from>
    <xdr:to>
      <xdr:col>23</xdr:col>
      <xdr:colOff>457200</xdr:colOff>
      <xdr:row>14</xdr:row>
      <xdr:rowOff>68507</xdr:rowOff>
    </xdr:to>
    <xdr:sp macro="" textlink="">
      <xdr:nvSpPr>
        <xdr:cNvPr id="453" name="フローチャート : 判断 452"/>
        <xdr:cNvSpPr/>
      </xdr:nvSpPr>
      <xdr:spPr>
        <a:xfrm>
          <a:off x="16129000" y="236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78684</xdr:rowOff>
    </xdr:from>
    <xdr:ext cx="736600" cy="259045"/>
    <xdr:sp macro="" textlink="">
      <xdr:nvSpPr>
        <xdr:cNvPr id="454" name="テキスト ボックス 453"/>
        <xdr:cNvSpPr txBox="1"/>
      </xdr:nvSpPr>
      <xdr:spPr>
        <a:xfrm>
          <a:off x="15798800" y="213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3202</xdr:rowOff>
    </xdr:from>
    <xdr:to>
      <xdr:col>22</xdr:col>
      <xdr:colOff>203200</xdr:colOff>
      <xdr:row>21</xdr:row>
      <xdr:rowOff>119371</xdr:rowOff>
    </xdr:to>
    <xdr:cxnSp macro="">
      <xdr:nvCxnSpPr>
        <xdr:cNvPr id="455" name="直線コネクタ 454"/>
        <xdr:cNvCxnSpPr/>
      </xdr:nvCxnSpPr>
      <xdr:spPr>
        <a:xfrm flipV="1">
          <a:off x="14401800" y="3603652"/>
          <a:ext cx="889000" cy="11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146114</xdr:rowOff>
    </xdr:from>
    <xdr:to>
      <xdr:col>22</xdr:col>
      <xdr:colOff>254000</xdr:colOff>
      <xdr:row>14</xdr:row>
      <xdr:rowOff>76264</xdr:rowOff>
    </xdr:to>
    <xdr:sp macro="" textlink="">
      <xdr:nvSpPr>
        <xdr:cNvPr id="456" name="フローチャート : 判断 455"/>
        <xdr:cNvSpPr/>
      </xdr:nvSpPr>
      <xdr:spPr>
        <a:xfrm>
          <a:off x="15240000" y="237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86441</xdr:rowOff>
    </xdr:from>
    <xdr:ext cx="762000" cy="259045"/>
    <xdr:sp macro="" textlink="">
      <xdr:nvSpPr>
        <xdr:cNvPr id="457" name="テキスト ボックス 456"/>
        <xdr:cNvSpPr txBox="1"/>
      </xdr:nvSpPr>
      <xdr:spPr>
        <a:xfrm>
          <a:off x="14909800" y="214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119371</xdr:rowOff>
    </xdr:from>
    <xdr:to>
      <xdr:col>21</xdr:col>
      <xdr:colOff>0</xdr:colOff>
      <xdr:row>22</xdr:row>
      <xdr:rowOff>77534</xdr:rowOff>
    </xdr:to>
    <xdr:cxnSp macro="">
      <xdr:nvCxnSpPr>
        <xdr:cNvPr id="458" name="直線コネクタ 457"/>
        <xdr:cNvCxnSpPr/>
      </xdr:nvCxnSpPr>
      <xdr:spPr>
        <a:xfrm flipV="1">
          <a:off x="13512800" y="3719821"/>
          <a:ext cx="889000" cy="12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164900</xdr:rowOff>
    </xdr:from>
    <xdr:to>
      <xdr:col>21</xdr:col>
      <xdr:colOff>50800</xdr:colOff>
      <xdr:row>14</xdr:row>
      <xdr:rowOff>95050</xdr:rowOff>
    </xdr:to>
    <xdr:sp macro="" textlink="">
      <xdr:nvSpPr>
        <xdr:cNvPr id="459" name="フローチャート : 判断 458"/>
        <xdr:cNvSpPr/>
      </xdr:nvSpPr>
      <xdr:spPr>
        <a:xfrm>
          <a:off x="14351000" y="23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105227</xdr:rowOff>
    </xdr:from>
    <xdr:ext cx="762000" cy="259045"/>
    <xdr:sp macro="" textlink="">
      <xdr:nvSpPr>
        <xdr:cNvPr id="460" name="テキスト ボックス 459"/>
        <xdr:cNvSpPr txBox="1"/>
      </xdr:nvSpPr>
      <xdr:spPr>
        <a:xfrm>
          <a:off x="14020800" y="216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14306</xdr:rowOff>
    </xdr:from>
    <xdr:to>
      <xdr:col>19</xdr:col>
      <xdr:colOff>533400</xdr:colOff>
      <xdr:row>14</xdr:row>
      <xdr:rowOff>115906</xdr:rowOff>
    </xdr:to>
    <xdr:sp macro="" textlink="">
      <xdr:nvSpPr>
        <xdr:cNvPr id="461" name="フローチャート : 判断 460"/>
        <xdr:cNvSpPr/>
      </xdr:nvSpPr>
      <xdr:spPr>
        <a:xfrm>
          <a:off x="13462000" y="241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126083</xdr:rowOff>
    </xdr:from>
    <xdr:ext cx="762000" cy="259045"/>
    <xdr:sp macro="" textlink="">
      <xdr:nvSpPr>
        <xdr:cNvPr id="462" name="テキスト ボックス 461"/>
        <xdr:cNvSpPr txBox="1"/>
      </xdr:nvSpPr>
      <xdr:spPr>
        <a:xfrm>
          <a:off x="13131800" y="218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94851</xdr:rowOff>
    </xdr:from>
    <xdr:to>
      <xdr:col>24</xdr:col>
      <xdr:colOff>609600</xdr:colOff>
      <xdr:row>20</xdr:row>
      <xdr:rowOff>25001</xdr:rowOff>
    </xdr:to>
    <xdr:sp macro="" textlink="">
      <xdr:nvSpPr>
        <xdr:cNvPr id="468" name="円/楕円 467"/>
        <xdr:cNvSpPr/>
      </xdr:nvSpPr>
      <xdr:spPr>
        <a:xfrm>
          <a:off x="16967200" y="335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162178</xdr:rowOff>
    </xdr:from>
    <xdr:ext cx="762000" cy="259045"/>
    <xdr:sp macro="" textlink="">
      <xdr:nvSpPr>
        <xdr:cNvPr id="469" name="将来負担の状況該当値テキスト"/>
        <xdr:cNvSpPr txBox="1"/>
      </xdr:nvSpPr>
      <xdr:spPr>
        <a:xfrm>
          <a:off x="17106900" y="324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81969</xdr:rowOff>
    </xdr:from>
    <xdr:to>
      <xdr:col>23</xdr:col>
      <xdr:colOff>457200</xdr:colOff>
      <xdr:row>21</xdr:row>
      <xdr:rowOff>12119</xdr:rowOff>
    </xdr:to>
    <xdr:sp macro="" textlink="">
      <xdr:nvSpPr>
        <xdr:cNvPr id="470" name="円/楕円 469"/>
        <xdr:cNvSpPr/>
      </xdr:nvSpPr>
      <xdr:spPr>
        <a:xfrm>
          <a:off x="16129000" y="35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168346</xdr:rowOff>
    </xdr:from>
    <xdr:ext cx="736600" cy="259045"/>
    <xdr:sp macro="" textlink="">
      <xdr:nvSpPr>
        <xdr:cNvPr id="471" name="テキスト ボックス 470"/>
        <xdr:cNvSpPr txBox="1"/>
      </xdr:nvSpPr>
      <xdr:spPr>
        <a:xfrm>
          <a:off x="15798800" y="359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123852</xdr:rowOff>
    </xdr:from>
    <xdr:to>
      <xdr:col>22</xdr:col>
      <xdr:colOff>254000</xdr:colOff>
      <xdr:row>21</xdr:row>
      <xdr:rowOff>54002</xdr:rowOff>
    </xdr:to>
    <xdr:sp macro="" textlink="">
      <xdr:nvSpPr>
        <xdr:cNvPr id="472" name="円/楕円 471"/>
        <xdr:cNvSpPr/>
      </xdr:nvSpPr>
      <xdr:spPr>
        <a:xfrm>
          <a:off x="15240000" y="35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38779</xdr:rowOff>
    </xdr:from>
    <xdr:ext cx="762000" cy="259045"/>
    <xdr:sp macro="" textlink="">
      <xdr:nvSpPr>
        <xdr:cNvPr id="473" name="テキスト ボックス 472"/>
        <xdr:cNvSpPr txBox="1"/>
      </xdr:nvSpPr>
      <xdr:spPr>
        <a:xfrm>
          <a:off x="14909800" y="36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68571</xdr:rowOff>
    </xdr:from>
    <xdr:to>
      <xdr:col>21</xdr:col>
      <xdr:colOff>50800</xdr:colOff>
      <xdr:row>21</xdr:row>
      <xdr:rowOff>170171</xdr:rowOff>
    </xdr:to>
    <xdr:sp macro="" textlink="">
      <xdr:nvSpPr>
        <xdr:cNvPr id="474" name="円/楕円 473"/>
        <xdr:cNvSpPr/>
      </xdr:nvSpPr>
      <xdr:spPr>
        <a:xfrm>
          <a:off x="14351000" y="36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154948</xdr:rowOff>
    </xdr:from>
    <xdr:ext cx="762000" cy="259045"/>
    <xdr:sp macro="" textlink="">
      <xdr:nvSpPr>
        <xdr:cNvPr id="475" name="テキスト ボックス 474"/>
        <xdr:cNvSpPr txBox="1"/>
      </xdr:nvSpPr>
      <xdr:spPr>
        <a:xfrm>
          <a:off x="14020800" y="375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26734</xdr:rowOff>
    </xdr:from>
    <xdr:to>
      <xdr:col>19</xdr:col>
      <xdr:colOff>533400</xdr:colOff>
      <xdr:row>22</xdr:row>
      <xdr:rowOff>128334</xdr:rowOff>
    </xdr:to>
    <xdr:sp macro="" textlink="">
      <xdr:nvSpPr>
        <xdr:cNvPr id="476" name="円/楕円 475"/>
        <xdr:cNvSpPr/>
      </xdr:nvSpPr>
      <xdr:spPr>
        <a:xfrm>
          <a:off x="13462000" y="37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113111</xdr:rowOff>
    </xdr:from>
    <xdr:ext cx="762000" cy="259045"/>
    <xdr:sp macro="" textlink="">
      <xdr:nvSpPr>
        <xdr:cNvPr id="477" name="テキスト ボックス 476"/>
        <xdr:cNvSpPr txBox="1"/>
      </xdr:nvSpPr>
      <xdr:spPr>
        <a:xfrm>
          <a:off x="13131800" y="38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北海道夕張市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9,056
9,024
763.07
11,886,019
11,006,280
866,564
4,755,135
36,731,946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76.3
632.4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１９年度に「財政再建計画」に基づく基本給平均３０％及び各種手当の削減、特別職給与及び議員報酬の削減を行い、平成２２年３月には引き続きこのような取り組みを基本とした「財政再生計画」を策定し、他市町村との適切な比較のもとで職員数の適正化を進め、効率的な行政執行体制の確保及び人件費の抑制に努めてい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77470</xdr:rowOff>
    </xdr:from>
    <xdr:to>
      <xdr:col>7</xdr:col>
      <xdr:colOff>15875</xdr:colOff>
      <xdr:row>34</xdr:row>
      <xdr:rowOff>58420</xdr:rowOff>
    </xdr:to>
    <xdr:cxnSp macro="">
      <xdr:nvCxnSpPr>
        <xdr:cNvPr id="66" name="直線コネクタ 65"/>
        <xdr:cNvCxnSpPr/>
      </xdr:nvCxnSpPr>
      <xdr:spPr>
        <a:xfrm>
          <a:off x="3987800" y="57353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8890</xdr:rowOff>
    </xdr:from>
    <xdr:to>
      <xdr:col>5</xdr:col>
      <xdr:colOff>549275</xdr:colOff>
      <xdr:row>33</xdr:row>
      <xdr:rowOff>77470</xdr:rowOff>
    </xdr:to>
    <xdr:cxnSp macro="">
      <xdr:nvCxnSpPr>
        <xdr:cNvPr id="69" name="直線コネクタ 68"/>
        <xdr:cNvCxnSpPr/>
      </xdr:nvCxnSpPr>
      <xdr:spPr>
        <a:xfrm>
          <a:off x="3098800" y="5666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8890</xdr:rowOff>
    </xdr:from>
    <xdr:to>
      <xdr:col>4</xdr:col>
      <xdr:colOff>346075</xdr:colOff>
      <xdr:row>33</xdr:row>
      <xdr:rowOff>8890</xdr:rowOff>
    </xdr:to>
    <xdr:cxnSp macro="">
      <xdr:nvCxnSpPr>
        <xdr:cNvPr id="72" name="直線コネクタ 71"/>
        <xdr:cNvCxnSpPr/>
      </xdr:nvCxnSpPr>
      <xdr:spPr>
        <a:xfrm>
          <a:off x="2209800" y="566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8890</xdr:rowOff>
    </xdr:from>
    <xdr:to>
      <xdr:col>3</xdr:col>
      <xdr:colOff>142875</xdr:colOff>
      <xdr:row>33</xdr:row>
      <xdr:rowOff>54610</xdr:rowOff>
    </xdr:to>
    <xdr:cxnSp macro="">
      <xdr:nvCxnSpPr>
        <xdr:cNvPr id="75" name="直線コネクタ 74"/>
        <xdr:cNvCxnSpPr/>
      </xdr:nvCxnSpPr>
      <xdr:spPr>
        <a:xfrm flipV="1">
          <a:off x="1320800" y="566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7620</xdr:rowOff>
    </xdr:from>
    <xdr:to>
      <xdr:col>7</xdr:col>
      <xdr:colOff>66675</xdr:colOff>
      <xdr:row>34</xdr:row>
      <xdr:rowOff>109220</xdr:rowOff>
    </xdr:to>
    <xdr:sp macro="" textlink="">
      <xdr:nvSpPr>
        <xdr:cNvPr id="85" name="円/楕円 84"/>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24147</xdr:rowOff>
    </xdr:from>
    <xdr:ext cx="762000" cy="259045"/>
    <xdr:sp macro="" textlink="">
      <xdr:nvSpPr>
        <xdr:cNvPr id="86" name="人件費該当値テキスト"/>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26670</xdr:rowOff>
    </xdr:from>
    <xdr:to>
      <xdr:col>5</xdr:col>
      <xdr:colOff>600075</xdr:colOff>
      <xdr:row>33</xdr:row>
      <xdr:rowOff>128270</xdr:rowOff>
    </xdr:to>
    <xdr:sp macro="" textlink="">
      <xdr:nvSpPr>
        <xdr:cNvPr id="87" name="円/楕円 86"/>
        <xdr:cNvSpPr/>
      </xdr:nvSpPr>
      <xdr:spPr>
        <a:xfrm>
          <a:off x="3937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138447</xdr:rowOff>
    </xdr:from>
    <xdr:ext cx="736600" cy="259045"/>
    <xdr:sp macro="" textlink="">
      <xdr:nvSpPr>
        <xdr:cNvPr id="88" name="テキスト ボックス 87"/>
        <xdr:cNvSpPr txBox="1"/>
      </xdr:nvSpPr>
      <xdr:spPr>
        <a:xfrm>
          <a:off x="3606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129540</xdr:rowOff>
    </xdr:from>
    <xdr:to>
      <xdr:col>4</xdr:col>
      <xdr:colOff>396875</xdr:colOff>
      <xdr:row>33</xdr:row>
      <xdr:rowOff>59690</xdr:rowOff>
    </xdr:to>
    <xdr:sp macro="" textlink="">
      <xdr:nvSpPr>
        <xdr:cNvPr id="89" name="円/楕円 88"/>
        <xdr:cNvSpPr/>
      </xdr:nvSpPr>
      <xdr:spPr>
        <a:xfrm>
          <a:off x="3048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69867</xdr:rowOff>
    </xdr:from>
    <xdr:ext cx="762000" cy="259045"/>
    <xdr:sp macro="" textlink="">
      <xdr:nvSpPr>
        <xdr:cNvPr id="90" name="テキスト ボックス 89"/>
        <xdr:cNvSpPr txBox="1"/>
      </xdr:nvSpPr>
      <xdr:spPr>
        <a:xfrm>
          <a:off x="2717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129540</xdr:rowOff>
    </xdr:from>
    <xdr:to>
      <xdr:col>3</xdr:col>
      <xdr:colOff>193675</xdr:colOff>
      <xdr:row>33</xdr:row>
      <xdr:rowOff>59690</xdr:rowOff>
    </xdr:to>
    <xdr:sp macro="" textlink="">
      <xdr:nvSpPr>
        <xdr:cNvPr id="91" name="円/楕円 90"/>
        <xdr:cNvSpPr/>
      </xdr:nvSpPr>
      <xdr:spPr>
        <a:xfrm>
          <a:off x="2159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69867</xdr:rowOff>
    </xdr:from>
    <xdr:ext cx="762000" cy="259045"/>
    <xdr:sp macro="" textlink="">
      <xdr:nvSpPr>
        <xdr:cNvPr id="92" name="テキスト ボックス 91"/>
        <xdr:cNvSpPr txBox="1"/>
      </xdr:nvSpPr>
      <xdr:spPr>
        <a:xfrm>
          <a:off x="1828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3810</xdr:rowOff>
    </xdr:from>
    <xdr:to>
      <xdr:col>1</xdr:col>
      <xdr:colOff>676275</xdr:colOff>
      <xdr:row>33</xdr:row>
      <xdr:rowOff>105410</xdr:rowOff>
    </xdr:to>
    <xdr:sp macro="" textlink="">
      <xdr:nvSpPr>
        <xdr:cNvPr id="93" name="円/楕円 92"/>
        <xdr:cNvSpPr/>
      </xdr:nvSpPr>
      <xdr:spPr>
        <a:xfrm>
          <a:off x="1270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115587</xdr:rowOff>
    </xdr:from>
    <xdr:ext cx="762000" cy="259045"/>
    <xdr:sp macro="" textlink="">
      <xdr:nvSpPr>
        <xdr:cNvPr id="94" name="テキスト ボックス 93"/>
        <xdr:cNvSpPr txBox="1"/>
      </xdr:nvSpPr>
      <xdr:spPr>
        <a:xfrm>
          <a:off x="939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事務事業の見直しをベースに引き続き削減を図るとともに、契約事務の適正化や経費の節減に努めている。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61686</xdr:rowOff>
    </xdr:to>
    <xdr:cxnSp macro="">
      <xdr:nvCxnSpPr>
        <xdr:cNvPr id="129" name="直線コネクタ 128"/>
        <xdr:cNvCxnSpPr/>
      </xdr:nvCxnSpPr>
      <xdr:spPr>
        <a:xfrm flipV="1">
          <a:off x="15671800" y="24511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61686</xdr:rowOff>
    </xdr:to>
    <xdr:cxnSp macro="">
      <xdr:nvCxnSpPr>
        <xdr:cNvPr id="132" name="直線コネクタ 131"/>
        <xdr:cNvCxnSpPr/>
      </xdr:nvCxnSpPr>
      <xdr:spPr>
        <a:xfrm>
          <a:off x="14782800" y="246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167821</xdr:rowOff>
    </xdr:from>
    <xdr:to>
      <xdr:col>21</xdr:col>
      <xdr:colOff>361950</xdr:colOff>
      <xdr:row>14</xdr:row>
      <xdr:rowOff>61686</xdr:rowOff>
    </xdr:to>
    <xdr:cxnSp macro="">
      <xdr:nvCxnSpPr>
        <xdr:cNvPr id="135" name="直線コネクタ 134"/>
        <xdr:cNvCxnSpPr/>
      </xdr:nvCxnSpPr>
      <xdr:spPr>
        <a:xfrm>
          <a:off x="13893800" y="239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156936</xdr:rowOff>
    </xdr:from>
    <xdr:to>
      <xdr:col>20</xdr:col>
      <xdr:colOff>158750</xdr:colOff>
      <xdr:row>13</xdr:row>
      <xdr:rowOff>167821</xdr:rowOff>
    </xdr:to>
    <xdr:cxnSp macro="">
      <xdr:nvCxnSpPr>
        <xdr:cNvPr id="138" name="直線コネクタ 137"/>
        <xdr:cNvCxnSpPr/>
      </xdr:nvCxnSpPr>
      <xdr:spPr>
        <a:xfrm>
          <a:off x="13004800" y="2385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8" name="円/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16527</xdr:rowOff>
    </xdr:from>
    <xdr:ext cx="762000" cy="259045"/>
    <xdr:sp macro="" textlink="">
      <xdr:nvSpPr>
        <xdr:cNvPr id="149"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10886</xdr:rowOff>
    </xdr:from>
    <xdr:to>
      <xdr:col>22</xdr:col>
      <xdr:colOff>615950</xdr:colOff>
      <xdr:row>14</xdr:row>
      <xdr:rowOff>112486</xdr:rowOff>
    </xdr:to>
    <xdr:sp macro="" textlink="">
      <xdr:nvSpPr>
        <xdr:cNvPr id="150" name="円/楕円 149"/>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122663</xdr:rowOff>
    </xdr:from>
    <xdr:ext cx="736600" cy="259045"/>
    <xdr:sp macro="" textlink="">
      <xdr:nvSpPr>
        <xdr:cNvPr id="151" name="テキスト ボックス 150"/>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2" name="円/楕円 151"/>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3" name="テキスト ボックス 152"/>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117021</xdr:rowOff>
    </xdr:from>
    <xdr:to>
      <xdr:col>20</xdr:col>
      <xdr:colOff>209550</xdr:colOff>
      <xdr:row>14</xdr:row>
      <xdr:rowOff>47171</xdr:rowOff>
    </xdr:to>
    <xdr:sp macro="" textlink="">
      <xdr:nvSpPr>
        <xdr:cNvPr id="154" name="円/楕円 153"/>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57348</xdr:rowOff>
    </xdr:from>
    <xdr:ext cx="762000" cy="259045"/>
    <xdr:sp macro="" textlink="">
      <xdr:nvSpPr>
        <xdr:cNvPr id="155" name="テキスト ボックス 154"/>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6" name="円/楕円 155"/>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7" name="テキスト ボックス 156"/>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「財政再生計画」に基づき、単独事業については高齢者、子どもたち及び教育活動への給付以外は原則として実施しないこととしている。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139700</xdr:rowOff>
    </xdr:to>
    <xdr:cxnSp macro="">
      <xdr:nvCxnSpPr>
        <xdr:cNvPr id="190" name="直線コネクタ 189"/>
        <xdr:cNvCxnSpPr/>
      </xdr:nvCxnSpPr>
      <xdr:spPr>
        <a:xfrm flipV="1">
          <a:off x="3987800" y="9575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139700</xdr:rowOff>
    </xdr:from>
    <xdr:to>
      <xdr:col>5</xdr:col>
      <xdr:colOff>549275</xdr:colOff>
      <xdr:row>57</xdr:row>
      <xdr:rowOff>19050</xdr:rowOff>
    </xdr:to>
    <xdr:cxnSp macro="">
      <xdr:nvCxnSpPr>
        <xdr:cNvPr id="193" name="直線コネクタ 192"/>
        <xdr:cNvCxnSpPr/>
      </xdr:nvCxnSpPr>
      <xdr:spPr>
        <a:xfrm flipV="1">
          <a:off x="3098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57</xdr:row>
      <xdr:rowOff>19050</xdr:rowOff>
    </xdr:to>
    <xdr:cxnSp macro="">
      <xdr:nvCxnSpPr>
        <xdr:cNvPr id="196" name="直線コネクタ 195"/>
        <xdr:cNvCxnSpPr/>
      </xdr:nvCxnSpPr>
      <xdr:spPr>
        <a:xfrm>
          <a:off x="2209800" y="967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76200</xdr:rowOff>
    </xdr:from>
    <xdr:to>
      <xdr:col>3</xdr:col>
      <xdr:colOff>142875</xdr:colOff>
      <xdr:row>56</xdr:row>
      <xdr:rowOff>88900</xdr:rowOff>
    </xdr:to>
    <xdr:cxnSp macro="">
      <xdr:nvCxnSpPr>
        <xdr:cNvPr id="199" name="直線コネクタ 198"/>
        <xdr:cNvCxnSpPr/>
      </xdr:nvCxnSpPr>
      <xdr:spPr>
        <a:xfrm flipV="1">
          <a:off x="1320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9" name="円/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11" name="円/楕円 210"/>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212" name="テキスト ボックス 211"/>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13" name="円/楕円 212"/>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54627</xdr:rowOff>
    </xdr:from>
    <xdr:ext cx="762000" cy="259045"/>
    <xdr:sp macro="" textlink="">
      <xdr:nvSpPr>
        <xdr:cNvPr id="214" name="テキスト ボックス 213"/>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5" name="円/楕円 214"/>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137177</xdr:rowOff>
    </xdr:from>
    <xdr:ext cx="762000" cy="259045"/>
    <xdr:sp macro="" textlink="">
      <xdr:nvSpPr>
        <xdr:cNvPr id="216" name="テキスト ボックス 215"/>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その他について類似団体平均を上回っているのは、特別会計に対する繰出金、及び老朽化した公共施設や公営住宅等に係る維持補修費によるものである。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134620</xdr:rowOff>
    </xdr:to>
    <xdr:cxnSp macro="">
      <xdr:nvCxnSpPr>
        <xdr:cNvPr id="251" name="直線コネクタ 250"/>
        <xdr:cNvCxnSpPr/>
      </xdr:nvCxnSpPr>
      <xdr:spPr>
        <a:xfrm flipV="1">
          <a:off x="15671800" y="99720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134620</xdr:rowOff>
    </xdr:to>
    <xdr:cxnSp macro="">
      <xdr:nvCxnSpPr>
        <xdr:cNvPr id="254" name="直線コネクタ 253"/>
        <xdr:cNvCxnSpPr/>
      </xdr:nvCxnSpPr>
      <xdr:spPr>
        <a:xfrm>
          <a:off x="14782800" y="997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149860</xdr:rowOff>
    </xdr:to>
    <xdr:cxnSp macro="">
      <xdr:nvCxnSpPr>
        <xdr:cNvPr id="257" name="直線コネクタ 256"/>
        <xdr:cNvCxnSpPr/>
      </xdr:nvCxnSpPr>
      <xdr:spPr>
        <a:xfrm flipV="1">
          <a:off x="13893800" y="997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58</xdr:row>
      <xdr:rowOff>149860</xdr:rowOff>
    </xdr:to>
    <xdr:cxnSp macro="">
      <xdr:nvCxnSpPr>
        <xdr:cNvPr id="260" name="直線コネクタ 259"/>
        <xdr:cNvCxnSpPr/>
      </xdr:nvCxnSpPr>
      <xdr:spPr>
        <a:xfrm>
          <a:off x="13004800" y="10002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0" name="円/楕円 269"/>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1"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72" name="円/楕円 271"/>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73" name="テキスト ボックス 272"/>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4" name="円/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99060</xdr:rowOff>
    </xdr:from>
    <xdr:to>
      <xdr:col>20</xdr:col>
      <xdr:colOff>209550</xdr:colOff>
      <xdr:row>59</xdr:row>
      <xdr:rowOff>29210</xdr:rowOff>
    </xdr:to>
    <xdr:sp macro="" textlink="">
      <xdr:nvSpPr>
        <xdr:cNvPr id="276" name="円/楕円 275"/>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13987</xdr:rowOff>
    </xdr:from>
    <xdr:ext cx="762000" cy="259045"/>
    <xdr:sp macro="" textlink="">
      <xdr:nvSpPr>
        <xdr:cNvPr id="277" name="テキスト ボックス 276"/>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78" name="円/楕円 277"/>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79" name="テキスト ボックス 278"/>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各種補助金の支出は、真に必要なもの以外は「財政再建計画」策定時に原則廃止としたが、引き続き必要性を十分考慮のうえ、同様の措置により抑制している。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124714</xdr:rowOff>
    </xdr:from>
    <xdr:to>
      <xdr:col>24</xdr:col>
      <xdr:colOff>31750</xdr:colOff>
      <xdr:row>33</xdr:row>
      <xdr:rowOff>124714</xdr:rowOff>
    </xdr:to>
    <xdr:cxnSp macro="">
      <xdr:nvCxnSpPr>
        <xdr:cNvPr id="309" name="直線コネクタ 308"/>
        <xdr:cNvCxnSpPr/>
      </xdr:nvCxnSpPr>
      <xdr:spPr>
        <a:xfrm>
          <a:off x="15671800" y="57825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124714</xdr:rowOff>
    </xdr:from>
    <xdr:to>
      <xdr:col>22</xdr:col>
      <xdr:colOff>565150</xdr:colOff>
      <xdr:row>33</xdr:row>
      <xdr:rowOff>129286</xdr:rowOff>
    </xdr:to>
    <xdr:cxnSp macro="">
      <xdr:nvCxnSpPr>
        <xdr:cNvPr id="312" name="直線コネクタ 311"/>
        <xdr:cNvCxnSpPr/>
      </xdr:nvCxnSpPr>
      <xdr:spPr>
        <a:xfrm flipV="1">
          <a:off x="14782800" y="57825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129286</xdr:rowOff>
    </xdr:from>
    <xdr:to>
      <xdr:col>21</xdr:col>
      <xdr:colOff>361950</xdr:colOff>
      <xdr:row>33</xdr:row>
      <xdr:rowOff>133858</xdr:rowOff>
    </xdr:to>
    <xdr:cxnSp macro="">
      <xdr:nvCxnSpPr>
        <xdr:cNvPr id="315" name="直線コネクタ 314"/>
        <xdr:cNvCxnSpPr/>
      </xdr:nvCxnSpPr>
      <xdr:spPr>
        <a:xfrm flipV="1">
          <a:off x="13893800" y="57871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133858</xdr:rowOff>
    </xdr:from>
    <xdr:to>
      <xdr:col>20</xdr:col>
      <xdr:colOff>158750</xdr:colOff>
      <xdr:row>33</xdr:row>
      <xdr:rowOff>133858</xdr:rowOff>
    </xdr:to>
    <xdr:cxnSp macro="">
      <xdr:nvCxnSpPr>
        <xdr:cNvPr id="318" name="直線コネクタ 317"/>
        <xdr:cNvCxnSpPr/>
      </xdr:nvCxnSpPr>
      <xdr:spPr>
        <a:xfrm>
          <a:off x="13004800" y="5791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73914</xdr:rowOff>
    </xdr:from>
    <xdr:to>
      <xdr:col>24</xdr:col>
      <xdr:colOff>82550</xdr:colOff>
      <xdr:row>34</xdr:row>
      <xdr:rowOff>4064</xdr:rowOff>
    </xdr:to>
    <xdr:sp macro="" textlink="">
      <xdr:nvSpPr>
        <xdr:cNvPr id="328" name="円/楕円 327"/>
        <xdr:cNvSpPr/>
      </xdr:nvSpPr>
      <xdr:spPr>
        <a:xfrm>
          <a:off x="164592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153941</xdr:rowOff>
    </xdr:from>
    <xdr:ext cx="762000" cy="259045"/>
    <xdr:sp macro="" textlink="">
      <xdr:nvSpPr>
        <xdr:cNvPr id="329" name="補助費等該当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73914</xdr:rowOff>
    </xdr:from>
    <xdr:to>
      <xdr:col>22</xdr:col>
      <xdr:colOff>615950</xdr:colOff>
      <xdr:row>34</xdr:row>
      <xdr:rowOff>4064</xdr:rowOff>
    </xdr:to>
    <xdr:sp macro="" textlink="">
      <xdr:nvSpPr>
        <xdr:cNvPr id="330" name="円/楕円 329"/>
        <xdr:cNvSpPr/>
      </xdr:nvSpPr>
      <xdr:spPr>
        <a:xfrm>
          <a:off x="15621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14241</xdr:rowOff>
    </xdr:from>
    <xdr:ext cx="736600" cy="259045"/>
    <xdr:sp macro="" textlink="">
      <xdr:nvSpPr>
        <xdr:cNvPr id="331" name="テキスト ボックス 330"/>
        <xdr:cNvSpPr txBox="1"/>
      </xdr:nvSpPr>
      <xdr:spPr>
        <a:xfrm>
          <a:off x="15290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78486</xdr:rowOff>
    </xdr:from>
    <xdr:to>
      <xdr:col>21</xdr:col>
      <xdr:colOff>412750</xdr:colOff>
      <xdr:row>34</xdr:row>
      <xdr:rowOff>8636</xdr:rowOff>
    </xdr:to>
    <xdr:sp macro="" textlink="">
      <xdr:nvSpPr>
        <xdr:cNvPr id="332" name="円/楕円 331"/>
        <xdr:cNvSpPr/>
      </xdr:nvSpPr>
      <xdr:spPr>
        <a:xfrm>
          <a:off x="14732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18813</xdr:rowOff>
    </xdr:from>
    <xdr:ext cx="762000" cy="259045"/>
    <xdr:sp macro="" textlink="">
      <xdr:nvSpPr>
        <xdr:cNvPr id="333" name="テキスト ボックス 332"/>
        <xdr:cNvSpPr txBox="1"/>
      </xdr:nvSpPr>
      <xdr:spPr>
        <a:xfrm>
          <a:off x="14401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83058</xdr:rowOff>
    </xdr:from>
    <xdr:to>
      <xdr:col>20</xdr:col>
      <xdr:colOff>209550</xdr:colOff>
      <xdr:row>34</xdr:row>
      <xdr:rowOff>13208</xdr:rowOff>
    </xdr:to>
    <xdr:sp macro="" textlink="">
      <xdr:nvSpPr>
        <xdr:cNvPr id="334" name="円/楕円 333"/>
        <xdr:cNvSpPr/>
      </xdr:nvSpPr>
      <xdr:spPr>
        <a:xfrm>
          <a:off x="13843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23385</xdr:rowOff>
    </xdr:from>
    <xdr:ext cx="762000" cy="259045"/>
    <xdr:sp macro="" textlink="">
      <xdr:nvSpPr>
        <xdr:cNvPr id="335" name="テキスト ボックス 334"/>
        <xdr:cNvSpPr txBox="1"/>
      </xdr:nvSpPr>
      <xdr:spPr>
        <a:xfrm>
          <a:off x="13512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83058</xdr:rowOff>
    </xdr:from>
    <xdr:to>
      <xdr:col>19</xdr:col>
      <xdr:colOff>6350</xdr:colOff>
      <xdr:row>34</xdr:row>
      <xdr:rowOff>13208</xdr:rowOff>
    </xdr:to>
    <xdr:sp macro="" textlink="">
      <xdr:nvSpPr>
        <xdr:cNvPr id="336" name="円/楕円 335"/>
        <xdr:cNvSpPr/>
      </xdr:nvSpPr>
      <xdr:spPr>
        <a:xfrm>
          <a:off x="12954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23385</xdr:rowOff>
    </xdr:from>
    <xdr:ext cx="762000" cy="259045"/>
    <xdr:sp macro="" textlink="">
      <xdr:nvSpPr>
        <xdr:cNvPr id="337" name="テキスト ボックス 336"/>
        <xdr:cNvSpPr txBox="1"/>
      </xdr:nvSpPr>
      <xdr:spPr>
        <a:xfrm>
          <a:off x="12623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多額の地方債を発行することで炭鉱閉山後の社会基盤整備を進めてきたが、平成１９・２０年度において公的資金の借換えを実施し、平成３３年度までの総計で４億９千万程度の公債費負担の軽減を図った</a:t>
          </a:r>
          <a:r>
            <a:rPr lang="ja-JP" altLang="en-US" sz="1100">
              <a:solidFill>
                <a:schemeClr val="dk1"/>
              </a:solidFill>
              <a:effectLst/>
              <a:latin typeface="+mn-lt"/>
              <a:ea typeface="+mn-ea"/>
              <a:cs typeface="+mn-cs"/>
            </a:rPr>
            <a:t>こと及び、</a:t>
          </a:r>
          <a:r>
            <a:rPr lang="ja-JP" altLang="ja-JP" sz="1100">
              <a:solidFill>
                <a:schemeClr val="dk1"/>
              </a:solidFill>
              <a:effectLst/>
              <a:latin typeface="+mn-lt"/>
              <a:ea typeface="+mn-ea"/>
              <a:cs typeface="+mn-cs"/>
            </a:rPr>
            <a:t>償還終了など年次進行に伴い減少し、再生振替特例債を除く公債費において類似団体平均を下回るが、平成２２年３月に借入れた再生振替特例債の元金償還が始まったことにより、平成２５年度は大幅に増加し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引き続き地方債の新規発行の抑制により、公債費負担の軽減に努めている。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111761</xdr:rowOff>
    </xdr:from>
    <xdr:to>
      <xdr:col>7</xdr:col>
      <xdr:colOff>15875</xdr:colOff>
      <xdr:row>81</xdr:row>
      <xdr:rowOff>1270</xdr:rowOff>
    </xdr:to>
    <xdr:cxnSp macro="">
      <xdr:nvCxnSpPr>
        <xdr:cNvPr id="369" name="直線コネクタ 368"/>
        <xdr:cNvCxnSpPr/>
      </xdr:nvCxnSpPr>
      <xdr:spPr>
        <a:xfrm flipV="1">
          <a:off x="3987800" y="138277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132714</xdr:rowOff>
    </xdr:from>
    <xdr:to>
      <xdr:col>5</xdr:col>
      <xdr:colOff>549275</xdr:colOff>
      <xdr:row>81</xdr:row>
      <xdr:rowOff>1270</xdr:rowOff>
    </xdr:to>
    <xdr:cxnSp macro="">
      <xdr:nvCxnSpPr>
        <xdr:cNvPr id="372" name="直線コネクタ 371"/>
        <xdr:cNvCxnSpPr/>
      </xdr:nvCxnSpPr>
      <xdr:spPr>
        <a:xfrm>
          <a:off x="3098800" y="138487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80</xdr:row>
      <xdr:rowOff>132714</xdr:rowOff>
    </xdr:to>
    <xdr:cxnSp macro="">
      <xdr:nvCxnSpPr>
        <xdr:cNvPr id="375" name="直線コネクタ 374"/>
        <xdr:cNvCxnSpPr/>
      </xdr:nvCxnSpPr>
      <xdr:spPr>
        <a:xfrm>
          <a:off x="2209800" y="13065761"/>
          <a:ext cx="889000" cy="78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46989</xdr:rowOff>
    </xdr:to>
    <xdr:cxnSp macro="">
      <xdr:nvCxnSpPr>
        <xdr:cNvPr id="378" name="直線コネクタ 377"/>
        <xdr:cNvCxnSpPr/>
      </xdr:nvCxnSpPr>
      <xdr:spPr>
        <a:xfrm flipV="1">
          <a:off x="1320800" y="13065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60961</xdr:rowOff>
    </xdr:from>
    <xdr:to>
      <xdr:col>7</xdr:col>
      <xdr:colOff>66675</xdr:colOff>
      <xdr:row>80</xdr:row>
      <xdr:rowOff>162561</xdr:rowOff>
    </xdr:to>
    <xdr:sp macro="" textlink="">
      <xdr:nvSpPr>
        <xdr:cNvPr id="388" name="円/楕円 387"/>
        <xdr:cNvSpPr/>
      </xdr:nvSpPr>
      <xdr:spPr>
        <a:xfrm>
          <a:off x="4775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140988</xdr:rowOff>
    </xdr:from>
    <xdr:ext cx="762000" cy="259045"/>
    <xdr:sp macro="" textlink="">
      <xdr:nvSpPr>
        <xdr:cNvPr id="389" name="公債費該当値テキスト"/>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121920</xdr:rowOff>
    </xdr:from>
    <xdr:to>
      <xdr:col>5</xdr:col>
      <xdr:colOff>600075</xdr:colOff>
      <xdr:row>81</xdr:row>
      <xdr:rowOff>52070</xdr:rowOff>
    </xdr:to>
    <xdr:sp macro="" textlink="">
      <xdr:nvSpPr>
        <xdr:cNvPr id="390" name="円/楕円 389"/>
        <xdr:cNvSpPr/>
      </xdr:nvSpPr>
      <xdr:spPr>
        <a:xfrm>
          <a:off x="3937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36847</xdr:rowOff>
    </xdr:from>
    <xdr:ext cx="736600" cy="259045"/>
    <xdr:sp macro="" textlink="">
      <xdr:nvSpPr>
        <xdr:cNvPr id="391" name="テキスト ボックス 390"/>
        <xdr:cNvSpPr txBox="1"/>
      </xdr:nvSpPr>
      <xdr:spPr>
        <a:xfrm>
          <a:off x="3606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81914</xdr:rowOff>
    </xdr:from>
    <xdr:to>
      <xdr:col>4</xdr:col>
      <xdr:colOff>396875</xdr:colOff>
      <xdr:row>81</xdr:row>
      <xdr:rowOff>12064</xdr:rowOff>
    </xdr:to>
    <xdr:sp macro="" textlink="">
      <xdr:nvSpPr>
        <xdr:cNvPr id="392" name="円/楕円 391"/>
        <xdr:cNvSpPr/>
      </xdr:nvSpPr>
      <xdr:spPr>
        <a:xfrm>
          <a:off x="3048000" y="137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168291</xdr:rowOff>
    </xdr:from>
    <xdr:ext cx="762000" cy="259045"/>
    <xdr:sp macro="" textlink="">
      <xdr:nvSpPr>
        <xdr:cNvPr id="393" name="テキスト ボックス 392"/>
        <xdr:cNvSpPr txBox="1"/>
      </xdr:nvSpPr>
      <xdr:spPr>
        <a:xfrm>
          <a:off x="2717800" y="1388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4" name="円/楕円 393"/>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71138</xdr:rowOff>
    </xdr:from>
    <xdr:ext cx="762000" cy="259045"/>
    <xdr:sp macro="" textlink="">
      <xdr:nvSpPr>
        <xdr:cNvPr id="395" name="テキスト ボックス 394"/>
        <xdr:cNvSpPr txBox="1"/>
      </xdr:nvSpPr>
      <xdr:spPr>
        <a:xfrm>
          <a:off x="1828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167639</xdr:rowOff>
    </xdr:from>
    <xdr:to>
      <xdr:col>1</xdr:col>
      <xdr:colOff>676275</xdr:colOff>
      <xdr:row>76</xdr:row>
      <xdr:rowOff>97789</xdr:rowOff>
    </xdr:to>
    <xdr:sp macro="" textlink="">
      <xdr:nvSpPr>
        <xdr:cNvPr id="396" name="円/楕円 395"/>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82566</xdr:rowOff>
    </xdr:from>
    <xdr:ext cx="762000" cy="259045"/>
    <xdr:sp macro="" textlink="">
      <xdr:nvSpPr>
        <xdr:cNvPr id="397" name="テキスト ボックス 396"/>
        <xdr:cNvSpPr txBox="1"/>
      </xdr:nvSpPr>
      <xdr:spPr>
        <a:xfrm>
          <a:off x="939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「財政再建計画」及び「財政再生計画」に基づく人件費等の削減により、公債費を除いた経常収支比率は類似団体の中で最も低い水準となっている。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138430</xdr:rowOff>
    </xdr:from>
    <xdr:to>
      <xdr:col>24</xdr:col>
      <xdr:colOff>31750</xdr:colOff>
      <xdr:row>74</xdr:row>
      <xdr:rowOff>3556</xdr:rowOff>
    </xdr:to>
    <xdr:cxnSp macro="">
      <xdr:nvCxnSpPr>
        <xdr:cNvPr id="428" name="直線コネクタ 427"/>
        <xdr:cNvCxnSpPr/>
      </xdr:nvCxnSpPr>
      <xdr:spPr>
        <a:xfrm flipV="1">
          <a:off x="15671800" y="126542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97282</xdr:rowOff>
    </xdr:from>
    <xdr:to>
      <xdr:col>22</xdr:col>
      <xdr:colOff>565150</xdr:colOff>
      <xdr:row>74</xdr:row>
      <xdr:rowOff>3556</xdr:rowOff>
    </xdr:to>
    <xdr:cxnSp macro="">
      <xdr:nvCxnSpPr>
        <xdr:cNvPr id="431" name="直線コネクタ 430"/>
        <xdr:cNvCxnSpPr/>
      </xdr:nvCxnSpPr>
      <xdr:spPr>
        <a:xfrm>
          <a:off x="14782800" y="126131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97282</xdr:rowOff>
    </xdr:from>
    <xdr:to>
      <xdr:col>21</xdr:col>
      <xdr:colOff>361950</xdr:colOff>
      <xdr:row>73</xdr:row>
      <xdr:rowOff>101854</xdr:rowOff>
    </xdr:to>
    <xdr:cxnSp macro="">
      <xdr:nvCxnSpPr>
        <xdr:cNvPr id="434" name="直線コネクタ 433"/>
        <xdr:cNvCxnSpPr/>
      </xdr:nvCxnSpPr>
      <xdr:spPr>
        <a:xfrm flipV="1">
          <a:off x="13893800" y="12613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74422</xdr:rowOff>
    </xdr:from>
    <xdr:to>
      <xdr:col>20</xdr:col>
      <xdr:colOff>158750</xdr:colOff>
      <xdr:row>73</xdr:row>
      <xdr:rowOff>101854</xdr:rowOff>
    </xdr:to>
    <xdr:cxnSp macro="">
      <xdr:nvCxnSpPr>
        <xdr:cNvPr id="437" name="直線コネクタ 436"/>
        <xdr:cNvCxnSpPr/>
      </xdr:nvCxnSpPr>
      <xdr:spPr>
        <a:xfrm>
          <a:off x="13004800" y="125902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87630</xdr:rowOff>
    </xdr:from>
    <xdr:to>
      <xdr:col>24</xdr:col>
      <xdr:colOff>82550</xdr:colOff>
      <xdr:row>74</xdr:row>
      <xdr:rowOff>17780</xdr:rowOff>
    </xdr:to>
    <xdr:sp macro="" textlink="">
      <xdr:nvSpPr>
        <xdr:cNvPr id="447" name="円/楕円 446"/>
        <xdr:cNvSpPr/>
      </xdr:nvSpPr>
      <xdr:spPr>
        <a:xfrm>
          <a:off x="16459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167657</xdr:rowOff>
    </xdr:from>
    <xdr:ext cx="762000" cy="259045"/>
    <xdr:sp macro="" textlink="">
      <xdr:nvSpPr>
        <xdr:cNvPr id="448" name="公債費以外該当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124206</xdr:rowOff>
    </xdr:from>
    <xdr:to>
      <xdr:col>22</xdr:col>
      <xdr:colOff>615950</xdr:colOff>
      <xdr:row>74</xdr:row>
      <xdr:rowOff>54356</xdr:rowOff>
    </xdr:to>
    <xdr:sp macro="" textlink="">
      <xdr:nvSpPr>
        <xdr:cNvPr id="449" name="円/楕円 448"/>
        <xdr:cNvSpPr/>
      </xdr:nvSpPr>
      <xdr:spPr>
        <a:xfrm>
          <a:off x="15621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64533</xdr:rowOff>
    </xdr:from>
    <xdr:ext cx="736600" cy="259045"/>
    <xdr:sp macro="" textlink="">
      <xdr:nvSpPr>
        <xdr:cNvPr id="450" name="テキスト ボックス 449"/>
        <xdr:cNvSpPr txBox="1"/>
      </xdr:nvSpPr>
      <xdr:spPr>
        <a:xfrm>
          <a:off x="15290800" y="1240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46482</xdr:rowOff>
    </xdr:from>
    <xdr:to>
      <xdr:col>21</xdr:col>
      <xdr:colOff>412750</xdr:colOff>
      <xdr:row>73</xdr:row>
      <xdr:rowOff>148082</xdr:rowOff>
    </xdr:to>
    <xdr:sp macro="" textlink="">
      <xdr:nvSpPr>
        <xdr:cNvPr id="451" name="円/楕円 450"/>
        <xdr:cNvSpPr/>
      </xdr:nvSpPr>
      <xdr:spPr>
        <a:xfrm>
          <a:off x="14732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158259</xdr:rowOff>
    </xdr:from>
    <xdr:ext cx="762000" cy="259045"/>
    <xdr:sp macro="" textlink="">
      <xdr:nvSpPr>
        <xdr:cNvPr id="452" name="テキスト ボックス 451"/>
        <xdr:cNvSpPr txBox="1"/>
      </xdr:nvSpPr>
      <xdr:spPr>
        <a:xfrm>
          <a:off x="14401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51054</xdr:rowOff>
    </xdr:from>
    <xdr:to>
      <xdr:col>20</xdr:col>
      <xdr:colOff>209550</xdr:colOff>
      <xdr:row>73</xdr:row>
      <xdr:rowOff>152654</xdr:rowOff>
    </xdr:to>
    <xdr:sp macro="" textlink="">
      <xdr:nvSpPr>
        <xdr:cNvPr id="453" name="円/楕円 452"/>
        <xdr:cNvSpPr/>
      </xdr:nvSpPr>
      <xdr:spPr>
        <a:xfrm>
          <a:off x="13843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162831</xdr:rowOff>
    </xdr:from>
    <xdr:ext cx="762000" cy="259045"/>
    <xdr:sp macro="" textlink="">
      <xdr:nvSpPr>
        <xdr:cNvPr id="454" name="テキスト ボックス 453"/>
        <xdr:cNvSpPr txBox="1"/>
      </xdr:nvSpPr>
      <xdr:spPr>
        <a:xfrm>
          <a:off x="13512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23622</xdr:rowOff>
    </xdr:from>
    <xdr:to>
      <xdr:col>19</xdr:col>
      <xdr:colOff>6350</xdr:colOff>
      <xdr:row>73</xdr:row>
      <xdr:rowOff>125222</xdr:rowOff>
    </xdr:to>
    <xdr:sp macro="" textlink="">
      <xdr:nvSpPr>
        <xdr:cNvPr id="455" name="円/楕円 454"/>
        <xdr:cNvSpPr/>
      </xdr:nvSpPr>
      <xdr:spPr>
        <a:xfrm>
          <a:off x="12954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135399</xdr:rowOff>
    </xdr:from>
    <xdr:ext cx="762000" cy="259045"/>
    <xdr:sp macro="" textlink="">
      <xdr:nvSpPr>
        <xdr:cNvPr id="456" name="テキスト ボックス 455"/>
        <xdr:cNvSpPr txBox="1"/>
      </xdr:nvSpPr>
      <xdr:spPr>
        <a:xfrm>
          <a:off x="12623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北海道夕張市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20206</xdr:rowOff>
    </xdr:from>
    <xdr:to>
      <xdr:col>4</xdr:col>
      <xdr:colOff>1117600</xdr:colOff>
      <xdr:row>16</xdr:row>
      <xdr:rowOff>134277</xdr:rowOff>
    </xdr:to>
    <xdr:cxnSp macro="">
      <xdr:nvCxnSpPr>
        <xdr:cNvPr id="52" name="直線コネクタ 51"/>
        <xdr:cNvCxnSpPr/>
      </xdr:nvCxnSpPr>
      <xdr:spPr bwMode="auto">
        <a:xfrm flipV="1">
          <a:off x="5003800" y="2811031"/>
          <a:ext cx="647700" cy="114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134277</xdr:rowOff>
    </xdr:from>
    <xdr:to>
      <xdr:col>4</xdr:col>
      <xdr:colOff>469900</xdr:colOff>
      <xdr:row>17</xdr:row>
      <xdr:rowOff>130815</xdr:rowOff>
    </xdr:to>
    <xdr:cxnSp macro="">
      <xdr:nvCxnSpPr>
        <xdr:cNvPr id="55" name="直線コネクタ 54"/>
        <xdr:cNvCxnSpPr/>
      </xdr:nvCxnSpPr>
      <xdr:spPr bwMode="auto">
        <a:xfrm flipV="1">
          <a:off x="4305300" y="2925102"/>
          <a:ext cx="698500" cy="16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130815</xdr:rowOff>
    </xdr:from>
    <xdr:to>
      <xdr:col>3</xdr:col>
      <xdr:colOff>904875</xdr:colOff>
      <xdr:row>17</xdr:row>
      <xdr:rowOff>135208</xdr:rowOff>
    </xdr:to>
    <xdr:cxnSp macro="">
      <xdr:nvCxnSpPr>
        <xdr:cNvPr id="58" name="直線コネクタ 57"/>
        <xdr:cNvCxnSpPr/>
      </xdr:nvCxnSpPr>
      <xdr:spPr bwMode="auto">
        <a:xfrm flipV="1">
          <a:off x="3606800" y="3093090"/>
          <a:ext cx="698500" cy="4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135208</xdr:rowOff>
    </xdr:from>
    <xdr:to>
      <xdr:col>3</xdr:col>
      <xdr:colOff>206375</xdr:colOff>
      <xdr:row>17</xdr:row>
      <xdr:rowOff>171065</xdr:rowOff>
    </xdr:to>
    <xdr:cxnSp macro="">
      <xdr:nvCxnSpPr>
        <xdr:cNvPr id="61" name="直線コネクタ 60"/>
        <xdr:cNvCxnSpPr/>
      </xdr:nvCxnSpPr>
      <xdr:spPr bwMode="auto">
        <a:xfrm flipV="1">
          <a:off x="2908300" y="3097483"/>
          <a:ext cx="698500" cy="3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140856</xdr:rowOff>
    </xdr:from>
    <xdr:to>
      <xdr:col>5</xdr:col>
      <xdr:colOff>34925</xdr:colOff>
      <xdr:row>16</xdr:row>
      <xdr:rowOff>71006</xdr:rowOff>
    </xdr:to>
    <xdr:sp macro="" textlink="">
      <xdr:nvSpPr>
        <xdr:cNvPr id="71" name="円/楕円 70"/>
        <xdr:cNvSpPr/>
      </xdr:nvSpPr>
      <xdr:spPr bwMode="auto">
        <a:xfrm>
          <a:off x="5600700" y="2760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157383</xdr:rowOff>
    </xdr:from>
    <xdr:ext cx="762000" cy="259045"/>
    <xdr:sp macro="" textlink="">
      <xdr:nvSpPr>
        <xdr:cNvPr id="72" name="人口1人当たり決算額の推移該当値テキスト130"/>
        <xdr:cNvSpPr txBox="1"/>
      </xdr:nvSpPr>
      <xdr:spPr>
        <a:xfrm>
          <a:off x="5740400" y="26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108,957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83477</xdr:rowOff>
    </xdr:from>
    <xdr:to>
      <xdr:col>4</xdr:col>
      <xdr:colOff>520700</xdr:colOff>
      <xdr:row>17</xdr:row>
      <xdr:rowOff>13627</xdr:rowOff>
    </xdr:to>
    <xdr:sp macro="" textlink="">
      <xdr:nvSpPr>
        <xdr:cNvPr id="73" name="円/楕円 72"/>
        <xdr:cNvSpPr/>
      </xdr:nvSpPr>
      <xdr:spPr bwMode="auto">
        <a:xfrm>
          <a:off x="4953000" y="287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23804</xdr:rowOff>
    </xdr:from>
    <xdr:ext cx="736600" cy="259045"/>
    <xdr:sp macro="" textlink="">
      <xdr:nvSpPr>
        <xdr:cNvPr id="74" name="テキスト ボックス 73"/>
        <xdr:cNvSpPr txBox="1"/>
      </xdr:nvSpPr>
      <xdr:spPr>
        <a:xfrm>
          <a:off x="4622800" y="2643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80015</xdr:rowOff>
    </xdr:from>
    <xdr:to>
      <xdr:col>3</xdr:col>
      <xdr:colOff>955675</xdr:colOff>
      <xdr:row>18</xdr:row>
      <xdr:rowOff>10165</xdr:rowOff>
    </xdr:to>
    <xdr:sp macro="" textlink="">
      <xdr:nvSpPr>
        <xdr:cNvPr id="75" name="円/楕円 74"/>
        <xdr:cNvSpPr/>
      </xdr:nvSpPr>
      <xdr:spPr bwMode="auto">
        <a:xfrm>
          <a:off x="4254500" y="304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166392</xdr:rowOff>
    </xdr:from>
    <xdr:ext cx="762000" cy="259045"/>
    <xdr:sp macro="" textlink="">
      <xdr:nvSpPr>
        <xdr:cNvPr id="76" name="テキスト ボックス 75"/>
        <xdr:cNvSpPr txBox="1"/>
      </xdr:nvSpPr>
      <xdr:spPr>
        <a:xfrm>
          <a:off x="3924300" y="31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84408</xdr:rowOff>
    </xdr:from>
    <xdr:to>
      <xdr:col>3</xdr:col>
      <xdr:colOff>257175</xdr:colOff>
      <xdr:row>18</xdr:row>
      <xdr:rowOff>14558</xdr:rowOff>
    </xdr:to>
    <xdr:sp macro="" textlink="">
      <xdr:nvSpPr>
        <xdr:cNvPr id="77" name="円/楕円 76"/>
        <xdr:cNvSpPr/>
      </xdr:nvSpPr>
      <xdr:spPr bwMode="auto">
        <a:xfrm>
          <a:off x="3556000" y="3046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170785</xdr:rowOff>
    </xdr:from>
    <xdr:ext cx="762000" cy="259045"/>
    <xdr:sp macro="" textlink="">
      <xdr:nvSpPr>
        <xdr:cNvPr id="78" name="テキスト ボックス 77"/>
        <xdr:cNvSpPr txBox="1"/>
      </xdr:nvSpPr>
      <xdr:spPr>
        <a:xfrm>
          <a:off x="3225800" y="313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91,414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120265</xdr:rowOff>
    </xdr:from>
    <xdr:to>
      <xdr:col>2</xdr:col>
      <xdr:colOff>692150</xdr:colOff>
      <xdr:row>18</xdr:row>
      <xdr:rowOff>50415</xdr:rowOff>
    </xdr:to>
    <xdr:sp macro="" textlink="">
      <xdr:nvSpPr>
        <xdr:cNvPr id="79" name="円/楕円 78"/>
        <xdr:cNvSpPr/>
      </xdr:nvSpPr>
      <xdr:spPr bwMode="auto">
        <a:xfrm>
          <a:off x="2857500" y="308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35192</xdr:rowOff>
    </xdr:from>
    <xdr:ext cx="762000" cy="259045"/>
    <xdr:sp macro="" textlink="">
      <xdr:nvSpPr>
        <xdr:cNvPr id="80" name="テキスト ボックス 79"/>
        <xdr:cNvSpPr txBox="1"/>
      </xdr:nvSpPr>
      <xdr:spPr>
        <a:xfrm>
          <a:off x="2527300" y="316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300149</xdr:rowOff>
    </xdr:from>
    <xdr:to>
      <xdr:col>4</xdr:col>
      <xdr:colOff>1117600</xdr:colOff>
      <xdr:row>33</xdr:row>
      <xdr:rowOff>325817</xdr:rowOff>
    </xdr:to>
    <xdr:cxnSp macro="">
      <xdr:nvCxnSpPr>
        <xdr:cNvPr id="114" name="直線コネクタ 113"/>
        <xdr:cNvCxnSpPr/>
      </xdr:nvCxnSpPr>
      <xdr:spPr bwMode="auto">
        <a:xfrm flipV="1">
          <a:off x="5003800" y="6224699"/>
          <a:ext cx="647700" cy="2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325817</xdr:rowOff>
    </xdr:from>
    <xdr:to>
      <xdr:col>4</xdr:col>
      <xdr:colOff>469900</xdr:colOff>
      <xdr:row>34</xdr:row>
      <xdr:rowOff>4128</xdr:rowOff>
    </xdr:to>
    <xdr:cxnSp macro="">
      <xdr:nvCxnSpPr>
        <xdr:cNvPr id="117" name="直線コネクタ 116"/>
        <xdr:cNvCxnSpPr/>
      </xdr:nvCxnSpPr>
      <xdr:spPr bwMode="auto">
        <a:xfrm flipV="1">
          <a:off x="4305300" y="6250367"/>
          <a:ext cx="698500" cy="21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4128</xdr:rowOff>
    </xdr:from>
    <xdr:to>
      <xdr:col>3</xdr:col>
      <xdr:colOff>904875</xdr:colOff>
      <xdr:row>36</xdr:row>
      <xdr:rowOff>124764</xdr:rowOff>
    </xdr:to>
    <xdr:cxnSp macro="">
      <xdr:nvCxnSpPr>
        <xdr:cNvPr id="120" name="直線コネクタ 119"/>
        <xdr:cNvCxnSpPr/>
      </xdr:nvCxnSpPr>
      <xdr:spPr bwMode="auto">
        <a:xfrm flipV="1">
          <a:off x="3606800" y="6271578"/>
          <a:ext cx="698500" cy="806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12418</xdr:rowOff>
    </xdr:from>
    <xdr:to>
      <xdr:col>3</xdr:col>
      <xdr:colOff>206375</xdr:colOff>
      <xdr:row>36</xdr:row>
      <xdr:rowOff>124764</xdr:rowOff>
    </xdr:to>
    <xdr:cxnSp macro="">
      <xdr:nvCxnSpPr>
        <xdr:cNvPr id="123" name="直線コネクタ 122"/>
        <xdr:cNvCxnSpPr/>
      </xdr:nvCxnSpPr>
      <xdr:spPr bwMode="auto">
        <a:xfrm>
          <a:off x="2908300" y="6965668"/>
          <a:ext cx="698500" cy="112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249349</xdr:rowOff>
    </xdr:from>
    <xdr:to>
      <xdr:col>5</xdr:col>
      <xdr:colOff>34925</xdr:colOff>
      <xdr:row>34</xdr:row>
      <xdr:rowOff>8049</xdr:rowOff>
    </xdr:to>
    <xdr:sp macro="" textlink="">
      <xdr:nvSpPr>
        <xdr:cNvPr id="133" name="円/楕円 132"/>
        <xdr:cNvSpPr/>
      </xdr:nvSpPr>
      <xdr:spPr bwMode="auto">
        <a:xfrm>
          <a:off x="5600700" y="6173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196026</xdr:rowOff>
    </xdr:from>
    <xdr:ext cx="762000" cy="259045"/>
    <xdr:sp macro="" textlink="">
      <xdr:nvSpPr>
        <xdr:cNvPr id="134" name="人口1人当たり決算額の推移該当値テキスト445"/>
        <xdr:cNvSpPr txBox="1"/>
      </xdr:nvSpPr>
      <xdr:spPr>
        <a:xfrm>
          <a:off x="5740400" y="612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349,554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275017</xdr:rowOff>
    </xdr:from>
    <xdr:to>
      <xdr:col>4</xdr:col>
      <xdr:colOff>520700</xdr:colOff>
      <xdr:row>34</xdr:row>
      <xdr:rowOff>33717</xdr:rowOff>
    </xdr:to>
    <xdr:sp macro="" textlink="">
      <xdr:nvSpPr>
        <xdr:cNvPr id="135" name="円/楕円 134"/>
        <xdr:cNvSpPr/>
      </xdr:nvSpPr>
      <xdr:spPr bwMode="auto">
        <a:xfrm>
          <a:off x="4953000" y="619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43894</xdr:rowOff>
    </xdr:from>
    <xdr:ext cx="736600" cy="259045"/>
    <xdr:sp macro="" textlink="">
      <xdr:nvSpPr>
        <xdr:cNvPr id="136" name="テキスト ボックス 135"/>
        <xdr:cNvSpPr txBox="1"/>
      </xdr:nvSpPr>
      <xdr:spPr>
        <a:xfrm>
          <a:off x="4622800" y="596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342,817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296228</xdr:rowOff>
    </xdr:from>
    <xdr:to>
      <xdr:col>3</xdr:col>
      <xdr:colOff>955675</xdr:colOff>
      <xdr:row>34</xdr:row>
      <xdr:rowOff>54928</xdr:rowOff>
    </xdr:to>
    <xdr:sp macro="" textlink="">
      <xdr:nvSpPr>
        <xdr:cNvPr id="137" name="円/楕円 136"/>
        <xdr:cNvSpPr/>
      </xdr:nvSpPr>
      <xdr:spPr bwMode="auto">
        <a:xfrm>
          <a:off x="4254500" y="622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65105</xdr:rowOff>
    </xdr:from>
    <xdr:ext cx="762000" cy="259045"/>
    <xdr:sp macro="" textlink="">
      <xdr:nvSpPr>
        <xdr:cNvPr id="138" name="テキスト ボックス 137"/>
        <xdr:cNvSpPr txBox="1"/>
      </xdr:nvSpPr>
      <xdr:spPr>
        <a:xfrm>
          <a:off x="3924300" y="598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337,250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73964</xdr:rowOff>
    </xdr:from>
    <xdr:to>
      <xdr:col>3</xdr:col>
      <xdr:colOff>257175</xdr:colOff>
      <xdr:row>37</xdr:row>
      <xdr:rowOff>4114</xdr:rowOff>
    </xdr:to>
    <xdr:sp macro="" textlink="">
      <xdr:nvSpPr>
        <xdr:cNvPr id="139" name="円/楕円 138"/>
        <xdr:cNvSpPr/>
      </xdr:nvSpPr>
      <xdr:spPr bwMode="auto">
        <a:xfrm>
          <a:off x="3556000" y="702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185741</xdr:rowOff>
    </xdr:from>
    <xdr:ext cx="762000" cy="259045"/>
    <xdr:sp macro="" textlink="">
      <xdr:nvSpPr>
        <xdr:cNvPr id="140" name="テキスト ボックス 139"/>
        <xdr:cNvSpPr txBox="1"/>
      </xdr:nvSpPr>
      <xdr:spPr>
        <a:xfrm>
          <a:off x="3225800" y="679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304518</xdr:rowOff>
    </xdr:from>
    <xdr:to>
      <xdr:col>2</xdr:col>
      <xdr:colOff>692150</xdr:colOff>
      <xdr:row>36</xdr:row>
      <xdr:rowOff>63218</xdr:rowOff>
    </xdr:to>
    <xdr:sp macro="" textlink="">
      <xdr:nvSpPr>
        <xdr:cNvPr id="141" name="円/楕円 140"/>
        <xdr:cNvSpPr/>
      </xdr:nvSpPr>
      <xdr:spPr bwMode="auto">
        <a:xfrm>
          <a:off x="2857500" y="691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73395</xdr:rowOff>
    </xdr:from>
    <xdr:ext cx="762000" cy="259045"/>
    <xdr:sp macro="" textlink="">
      <xdr:nvSpPr>
        <xdr:cNvPr id="142" name="テキスト ボックス 141"/>
        <xdr:cNvSpPr txBox="1"/>
      </xdr:nvSpPr>
      <xdr:spPr>
        <a:xfrm>
          <a:off x="2527300" y="668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北海道夕張市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9,056
9,024
763.07
11,886,019
11,006,280
866,564
4,755,135
36,731,946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76.3
632.4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111954</xdr:rowOff>
    </xdr:from>
    <xdr:to>
      <xdr:col>6</xdr:col>
      <xdr:colOff>511175</xdr:colOff>
      <xdr:row>35</xdr:row>
      <xdr:rowOff>73477</xdr:rowOff>
    </xdr:to>
    <xdr:cxnSp macro="">
      <xdr:nvCxnSpPr>
        <xdr:cNvPr id="65" name="直線コネクタ 64"/>
        <xdr:cNvCxnSpPr/>
      </xdr:nvCxnSpPr>
      <xdr:spPr>
        <a:xfrm flipV="1">
          <a:off x="3797300" y="5769804"/>
          <a:ext cx="838200" cy="30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73477</xdr:rowOff>
    </xdr:from>
    <xdr:to>
      <xdr:col>5</xdr:col>
      <xdr:colOff>358775</xdr:colOff>
      <xdr:row>35</xdr:row>
      <xdr:rowOff>169832</xdr:rowOff>
    </xdr:to>
    <xdr:cxnSp macro="">
      <xdr:nvCxnSpPr>
        <xdr:cNvPr id="68" name="直線コネクタ 67"/>
        <xdr:cNvCxnSpPr/>
      </xdr:nvCxnSpPr>
      <xdr:spPr>
        <a:xfrm flipV="1">
          <a:off x="2908300" y="6074227"/>
          <a:ext cx="8890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169832</xdr:rowOff>
    </xdr:from>
    <xdr:to>
      <xdr:col>4</xdr:col>
      <xdr:colOff>155575</xdr:colOff>
      <xdr:row>36</xdr:row>
      <xdr:rowOff>15142</xdr:rowOff>
    </xdr:to>
    <xdr:cxnSp macro="">
      <xdr:nvCxnSpPr>
        <xdr:cNvPr id="71" name="直線コネクタ 70"/>
        <xdr:cNvCxnSpPr/>
      </xdr:nvCxnSpPr>
      <xdr:spPr>
        <a:xfrm flipV="1">
          <a:off x="2019300" y="6170582"/>
          <a:ext cx="8890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15142</xdr:rowOff>
    </xdr:from>
    <xdr:to>
      <xdr:col>2</xdr:col>
      <xdr:colOff>638175</xdr:colOff>
      <xdr:row>36</xdr:row>
      <xdr:rowOff>35987</xdr:rowOff>
    </xdr:to>
    <xdr:cxnSp macro="">
      <xdr:nvCxnSpPr>
        <xdr:cNvPr id="74" name="直線コネクタ 73"/>
        <xdr:cNvCxnSpPr/>
      </xdr:nvCxnSpPr>
      <xdr:spPr>
        <a:xfrm flipV="1">
          <a:off x="1130300" y="6187342"/>
          <a:ext cx="889000" cy="2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61154</xdr:rowOff>
    </xdr:from>
    <xdr:to>
      <xdr:col>6</xdr:col>
      <xdr:colOff>561975</xdr:colOff>
      <xdr:row>33</xdr:row>
      <xdr:rowOff>162754</xdr:rowOff>
    </xdr:to>
    <xdr:sp macro="" textlink="">
      <xdr:nvSpPr>
        <xdr:cNvPr id="84" name="円/楕円 83"/>
        <xdr:cNvSpPr/>
      </xdr:nvSpPr>
      <xdr:spPr>
        <a:xfrm>
          <a:off x="4584700" y="57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84031</xdr:rowOff>
    </xdr:from>
    <xdr:ext cx="599010" cy="259045"/>
    <xdr:sp macro="" textlink="">
      <xdr:nvSpPr>
        <xdr:cNvPr id="85" name="人件費該当値テキスト"/>
        <xdr:cNvSpPr txBox="1"/>
      </xdr:nvSpPr>
      <xdr:spPr>
        <a:xfrm>
          <a:off x="4686300" y="557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113,942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22677</xdr:rowOff>
    </xdr:from>
    <xdr:to>
      <xdr:col>5</xdr:col>
      <xdr:colOff>409575</xdr:colOff>
      <xdr:row>35</xdr:row>
      <xdr:rowOff>124277</xdr:rowOff>
    </xdr:to>
    <xdr:sp macro="" textlink="">
      <xdr:nvSpPr>
        <xdr:cNvPr id="86" name="円/楕円 85"/>
        <xdr:cNvSpPr/>
      </xdr:nvSpPr>
      <xdr:spPr>
        <a:xfrm>
          <a:off x="3746500" y="60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140804</xdr:rowOff>
    </xdr:from>
    <xdr:ext cx="534377" cy="259045"/>
    <xdr:sp macro="" textlink="">
      <xdr:nvSpPr>
        <xdr:cNvPr id="87" name="テキスト ボックス 86"/>
        <xdr:cNvSpPr txBox="1"/>
      </xdr:nvSpPr>
      <xdr:spPr>
        <a:xfrm>
          <a:off x="3530111" y="579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92,635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119032</xdr:rowOff>
    </xdr:from>
    <xdr:to>
      <xdr:col>4</xdr:col>
      <xdr:colOff>206375</xdr:colOff>
      <xdr:row>36</xdr:row>
      <xdr:rowOff>49182</xdr:rowOff>
    </xdr:to>
    <xdr:sp macro="" textlink="">
      <xdr:nvSpPr>
        <xdr:cNvPr id="88" name="円/楕円 87"/>
        <xdr:cNvSpPr/>
      </xdr:nvSpPr>
      <xdr:spPr>
        <a:xfrm>
          <a:off x="2857500" y="61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65709</xdr:rowOff>
    </xdr:from>
    <xdr:ext cx="534377" cy="259045"/>
    <xdr:sp macro="" textlink="">
      <xdr:nvSpPr>
        <xdr:cNvPr id="89" name="テキスト ボックス 88"/>
        <xdr:cNvSpPr txBox="1"/>
      </xdr:nvSpPr>
      <xdr:spPr>
        <a:xfrm>
          <a:off x="2641111" y="589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135792</xdr:rowOff>
    </xdr:from>
    <xdr:to>
      <xdr:col>3</xdr:col>
      <xdr:colOff>3175</xdr:colOff>
      <xdr:row>36</xdr:row>
      <xdr:rowOff>65942</xdr:rowOff>
    </xdr:to>
    <xdr:sp macro="" textlink="">
      <xdr:nvSpPr>
        <xdr:cNvPr id="90" name="円/楕円 89"/>
        <xdr:cNvSpPr/>
      </xdr:nvSpPr>
      <xdr:spPr>
        <a:xfrm>
          <a:off x="1968500" y="61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57069</xdr:rowOff>
    </xdr:from>
    <xdr:ext cx="534377" cy="259045"/>
    <xdr:sp macro="" textlink="">
      <xdr:nvSpPr>
        <xdr:cNvPr id="91" name="テキスト ボックス 90"/>
        <xdr:cNvSpPr txBox="1"/>
      </xdr:nvSpPr>
      <xdr:spPr>
        <a:xfrm>
          <a:off x="1752111" y="62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156637</xdr:rowOff>
    </xdr:from>
    <xdr:to>
      <xdr:col>1</xdr:col>
      <xdr:colOff>485775</xdr:colOff>
      <xdr:row>36</xdr:row>
      <xdr:rowOff>86787</xdr:rowOff>
    </xdr:to>
    <xdr:sp macro="" textlink="">
      <xdr:nvSpPr>
        <xdr:cNvPr id="92" name="円/楕円 91"/>
        <xdr:cNvSpPr/>
      </xdr:nvSpPr>
      <xdr:spPr>
        <a:xfrm>
          <a:off x="1079500" y="61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77914</xdr:rowOff>
    </xdr:from>
    <xdr:ext cx="534377" cy="259045"/>
    <xdr:sp macro="" textlink="">
      <xdr:nvSpPr>
        <xdr:cNvPr id="93" name="テキスト ボックス 92"/>
        <xdr:cNvSpPr txBox="1"/>
      </xdr:nvSpPr>
      <xdr:spPr>
        <a:xfrm>
          <a:off x="863111" y="625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145669</xdr:rowOff>
    </xdr:from>
    <xdr:to>
      <xdr:col>6</xdr:col>
      <xdr:colOff>511175</xdr:colOff>
      <xdr:row>56</xdr:row>
      <xdr:rowOff>57683</xdr:rowOff>
    </xdr:to>
    <xdr:cxnSp macro="">
      <xdr:nvCxnSpPr>
        <xdr:cNvPr id="123" name="直線コネクタ 122"/>
        <xdr:cNvCxnSpPr/>
      </xdr:nvCxnSpPr>
      <xdr:spPr>
        <a:xfrm flipV="1">
          <a:off x="3797300" y="9232519"/>
          <a:ext cx="838200" cy="4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57683</xdr:rowOff>
    </xdr:from>
    <xdr:to>
      <xdr:col>5</xdr:col>
      <xdr:colOff>358775</xdr:colOff>
      <xdr:row>56</xdr:row>
      <xdr:rowOff>96050</xdr:rowOff>
    </xdr:to>
    <xdr:cxnSp macro="">
      <xdr:nvCxnSpPr>
        <xdr:cNvPr id="126" name="直線コネクタ 125"/>
        <xdr:cNvCxnSpPr/>
      </xdr:nvCxnSpPr>
      <xdr:spPr>
        <a:xfrm flipV="1">
          <a:off x="2908300" y="9658883"/>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96050</xdr:rowOff>
    </xdr:from>
    <xdr:to>
      <xdr:col>4</xdr:col>
      <xdr:colOff>155575</xdr:colOff>
      <xdr:row>56</xdr:row>
      <xdr:rowOff>165176</xdr:rowOff>
    </xdr:to>
    <xdr:cxnSp macro="">
      <xdr:nvCxnSpPr>
        <xdr:cNvPr id="129" name="直線コネクタ 128"/>
        <xdr:cNvCxnSpPr/>
      </xdr:nvCxnSpPr>
      <xdr:spPr>
        <a:xfrm flipV="1">
          <a:off x="2019300" y="9697250"/>
          <a:ext cx="889000" cy="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129807</xdr:rowOff>
    </xdr:from>
    <xdr:to>
      <xdr:col>2</xdr:col>
      <xdr:colOff>638175</xdr:colOff>
      <xdr:row>56</xdr:row>
      <xdr:rowOff>165176</xdr:rowOff>
    </xdr:to>
    <xdr:cxnSp macro="">
      <xdr:nvCxnSpPr>
        <xdr:cNvPr id="132" name="直線コネクタ 131"/>
        <xdr:cNvCxnSpPr/>
      </xdr:nvCxnSpPr>
      <xdr:spPr>
        <a:xfrm>
          <a:off x="1130300" y="9731007"/>
          <a:ext cx="889000" cy="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94869</xdr:rowOff>
    </xdr:from>
    <xdr:to>
      <xdr:col>6</xdr:col>
      <xdr:colOff>561975</xdr:colOff>
      <xdr:row>54</xdr:row>
      <xdr:rowOff>25019</xdr:rowOff>
    </xdr:to>
    <xdr:sp macro="" textlink="">
      <xdr:nvSpPr>
        <xdr:cNvPr id="142" name="円/楕円 141"/>
        <xdr:cNvSpPr/>
      </xdr:nvSpPr>
      <xdr:spPr>
        <a:xfrm>
          <a:off x="4584700" y="91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117746</xdr:rowOff>
    </xdr:from>
    <xdr:ext cx="599010" cy="259045"/>
    <xdr:sp macro="" textlink="">
      <xdr:nvSpPr>
        <xdr:cNvPr id="143" name="物件費該当値テキスト"/>
        <xdr:cNvSpPr txBox="1"/>
      </xdr:nvSpPr>
      <xdr:spPr>
        <a:xfrm>
          <a:off x="4686300" y="903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103,030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6883</xdr:rowOff>
    </xdr:from>
    <xdr:to>
      <xdr:col>5</xdr:col>
      <xdr:colOff>409575</xdr:colOff>
      <xdr:row>56</xdr:row>
      <xdr:rowOff>108483</xdr:rowOff>
    </xdr:to>
    <xdr:sp macro="" textlink="">
      <xdr:nvSpPr>
        <xdr:cNvPr id="144" name="円/楕円 143"/>
        <xdr:cNvSpPr/>
      </xdr:nvSpPr>
      <xdr:spPr>
        <a:xfrm>
          <a:off x="3746500" y="96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125010</xdr:rowOff>
    </xdr:from>
    <xdr:ext cx="534377" cy="259045"/>
    <xdr:sp macro="" textlink="">
      <xdr:nvSpPr>
        <xdr:cNvPr id="145" name="テキスト ボックス 144"/>
        <xdr:cNvSpPr txBox="1"/>
      </xdr:nvSpPr>
      <xdr:spPr>
        <a:xfrm>
          <a:off x="3530111" y="93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45250</xdr:rowOff>
    </xdr:from>
    <xdr:to>
      <xdr:col>4</xdr:col>
      <xdr:colOff>206375</xdr:colOff>
      <xdr:row>56</xdr:row>
      <xdr:rowOff>146850</xdr:rowOff>
    </xdr:to>
    <xdr:sp macro="" textlink="">
      <xdr:nvSpPr>
        <xdr:cNvPr id="146" name="円/楕円 145"/>
        <xdr:cNvSpPr/>
      </xdr:nvSpPr>
      <xdr:spPr>
        <a:xfrm>
          <a:off x="2857500" y="96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137977</xdr:rowOff>
    </xdr:from>
    <xdr:ext cx="534377" cy="259045"/>
    <xdr:sp macro="" textlink="">
      <xdr:nvSpPr>
        <xdr:cNvPr id="147" name="テキスト ボックス 146"/>
        <xdr:cNvSpPr txBox="1"/>
      </xdr:nvSpPr>
      <xdr:spPr>
        <a:xfrm>
          <a:off x="2641111" y="97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114376</xdr:rowOff>
    </xdr:from>
    <xdr:to>
      <xdr:col>3</xdr:col>
      <xdr:colOff>3175</xdr:colOff>
      <xdr:row>57</xdr:row>
      <xdr:rowOff>44526</xdr:rowOff>
    </xdr:to>
    <xdr:sp macro="" textlink="">
      <xdr:nvSpPr>
        <xdr:cNvPr id="148" name="円/楕円 147"/>
        <xdr:cNvSpPr/>
      </xdr:nvSpPr>
      <xdr:spPr>
        <a:xfrm>
          <a:off x="1968500" y="97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35653</xdr:rowOff>
    </xdr:from>
    <xdr:ext cx="534377" cy="259045"/>
    <xdr:sp macro="" textlink="">
      <xdr:nvSpPr>
        <xdr:cNvPr id="149" name="テキスト ボックス 148"/>
        <xdr:cNvSpPr txBox="1"/>
      </xdr:nvSpPr>
      <xdr:spPr>
        <a:xfrm>
          <a:off x="1752111" y="98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79007</xdr:rowOff>
    </xdr:from>
    <xdr:to>
      <xdr:col>1</xdr:col>
      <xdr:colOff>485775</xdr:colOff>
      <xdr:row>57</xdr:row>
      <xdr:rowOff>9157</xdr:rowOff>
    </xdr:to>
    <xdr:sp macro="" textlink="">
      <xdr:nvSpPr>
        <xdr:cNvPr id="150" name="円/楕円 149"/>
        <xdr:cNvSpPr/>
      </xdr:nvSpPr>
      <xdr:spPr>
        <a:xfrm>
          <a:off x="1079500" y="96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284</xdr:rowOff>
    </xdr:from>
    <xdr:ext cx="534377" cy="259045"/>
    <xdr:sp macro="" textlink="">
      <xdr:nvSpPr>
        <xdr:cNvPr id="151" name="テキスト ボックス 150"/>
        <xdr:cNvSpPr txBox="1"/>
      </xdr:nvSpPr>
      <xdr:spPr>
        <a:xfrm>
          <a:off x="863111" y="97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29287</xdr:rowOff>
    </xdr:from>
    <xdr:to>
      <xdr:col>6</xdr:col>
      <xdr:colOff>510540</xdr:colOff>
      <xdr:row>79</xdr:row>
      <xdr:rowOff>90029</xdr:rowOff>
    </xdr:to>
    <xdr:cxnSp macro="">
      <xdr:nvCxnSpPr>
        <xdr:cNvPr id="177" name="直線コネクタ 176"/>
        <xdr:cNvCxnSpPr/>
      </xdr:nvCxnSpPr>
      <xdr:spPr>
        <a:xfrm flipV="1">
          <a:off x="4633595" y="12373687"/>
          <a:ext cx="1270" cy="126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93856</xdr:rowOff>
    </xdr:from>
    <xdr:ext cx="378565" cy="259045"/>
    <xdr:sp macro="" textlink="">
      <xdr:nvSpPr>
        <xdr:cNvPr id="178" name="維持補修費最小値テキスト"/>
        <xdr:cNvSpPr txBox="1"/>
      </xdr:nvSpPr>
      <xdr:spPr>
        <a:xfrm>
          <a:off x="4686300" y="1363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90029</xdr:rowOff>
    </xdr:from>
    <xdr:to>
      <xdr:col>6</xdr:col>
      <xdr:colOff>600075</xdr:colOff>
      <xdr:row>79</xdr:row>
      <xdr:rowOff>90029</xdr:rowOff>
    </xdr:to>
    <xdr:cxnSp macro="">
      <xdr:nvCxnSpPr>
        <xdr:cNvPr id="179" name="直線コネクタ 178"/>
        <xdr:cNvCxnSpPr/>
      </xdr:nvCxnSpPr>
      <xdr:spPr>
        <a:xfrm>
          <a:off x="4546600" y="1363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147414</xdr:rowOff>
    </xdr:from>
    <xdr:ext cx="534377" cy="259045"/>
    <xdr:sp macro="" textlink="">
      <xdr:nvSpPr>
        <xdr:cNvPr id="180" name="維持補修費最大値テキスト"/>
        <xdr:cNvSpPr txBox="1"/>
      </xdr:nvSpPr>
      <xdr:spPr>
        <a:xfrm>
          <a:off x="4686300" y="121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72</xdr:row>
      <xdr:rowOff>29287</xdr:rowOff>
    </xdr:from>
    <xdr:to>
      <xdr:col>6</xdr:col>
      <xdr:colOff>600075</xdr:colOff>
      <xdr:row>72</xdr:row>
      <xdr:rowOff>29287</xdr:rowOff>
    </xdr:to>
    <xdr:cxnSp macro="">
      <xdr:nvCxnSpPr>
        <xdr:cNvPr id="181" name="直線コネクタ 180"/>
        <xdr:cNvCxnSpPr/>
      </xdr:nvCxnSpPr>
      <xdr:spPr>
        <a:xfrm>
          <a:off x="4546600" y="1237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67463</xdr:rowOff>
    </xdr:from>
    <xdr:to>
      <xdr:col>6</xdr:col>
      <xdr:colOff>511175</xdr:colOff>
      <xdr:row>72</xdr:row>
      <xdr:rowOff>29287</xdr:rowOff>
    </xdr:to>
    <xdr:cxnSp macro="">
      <xdr:nvCxnSpPr>
        <xdr:cNvPr id="182" name="直線コネクタ 181"/>
        <xdr:cNvCxnSpPr/>
      </xdr:nvCxnSpPr>
      <xdr:spPr>
        <a:xfrm>
          <a:off x="3797300" y="12240413"/>
          <a:ext cx="8382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xdr:rowOff>
    </xdr:from>
    <xdr:ext cx="469744" cy="259045"/>
    <xdr:sp macro="" textlink="">
      <xdr:nvSpPr>
        <xdr:cNvPr id="183" name="維持補修費平均値テキスト"/>
        <xdr:cNvSpPr txBox="1"/>
      </xdr:nvSpPr>
      <xdr:spPr>
        <a:xfrm>
          <a:off x="4686300" y="1337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21724</xdr:rowOff>
    </xdr:from>
    <xdr:to>
      <xdr:col>6</xdr:col>
      <xdr:colOff>561975</xdr:colOff>
      <xdr:row>78</xdr:row>
      <xdr:rowOff>123324</xdr:rowOff>
    </xdr:to>
    <xdr:sp macro="" textlink="">
      <xdr:nvSpPr>
        <xdr:cNvPr id="184" name="フローチャート : 判断 183"/>
        <xdr:cNvSpPr/>
      </xdr:nvSpPr>
      <xdr:spPr>
        <a:xfrm>
          <a:off x="45847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67463</xdr:rowOff>
    </xdr:from>
    <xdr:to>
      <xdr:col>5</xdr:col>
      <xdr:colOff>358775</xdr:colOff>
      <xdr:row>71</xdr:row>
      <xdr:rowOff>148126</xdr:rowOff>
    </xdr:to>
    <xdr:cxnSp macro="">
      <xdr:nvCxnSpPr>
        <xdr:cNvPr id="185" name="直線コネクタ 184"/>
        <xdr:cNvCxnSpPr/>
      </xdr:nvCxnSpPr>
      <xdr:spPr>
        <a:xfrm flipV="1">
          <a:off x="2908300" y="12240413"/>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86" name="フローチャート : 判断 185"/>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90088</xdr:rowOff>
    </xdr:from>
    <xdr:ext cx="469744" cy="259045"/>
    <xdr:sp macro="" textlink="">
      <xdr:nvSpPr>
        <xdr:cNvPr id="187" name="テキスト ボックス 186"/>
        <xdr:cNvSpPr txBox="1"/>
      </xdr:nvSpPr>
      <xdr:spPr>
        <a:xfrm>
          <a:off x="3562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18020</xdr:rowOff>
    </xdr:from>
    <xdr:to>
      <xdr:col>4</xdr:col>
      <xdr:colOff>155575</xdr:colOff>
      <xdr:row>71</xdr:row>
      <xdr:rowOff>148126</xdr:rowOff>
    </xdr:to>
    <xdr:cxnSp macro="">
      <xdr:nvCxnSpPr>
        <xdr:cNvPr id="188" name="直線コネクタ 187"/>
        <xdr:cNvCxnSpPr/>
      </xdr:nvCxnSpPr>
      <xdr:spPr>
        <a:xfrm>
          <a:off x="2019300" y="12190970"/>
          <a:ext cx="889000" cy="1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9" name="フローチャート : 判断 188"/>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115268</xdr:rowOff>
    </xdr:from>
    <xdr:ext cx="469744" cy="259045"/>
    <xdr:sp macro="" textlink="">
      <xdr:nvSpPr>
        <xdr:cNvPr id="190" name="テキスト ボックス 189"/>
        <xdr:cNvSpPr txBox="1"/>
      </xdr:nvSpPr>
      <xdr:spPr>
        <a:xfrm>
          <a:off x="2673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161515</xdr:rowOff>
    </xdr:from>
    <xdr:to>
      <xdr:col>2</xdr:col>
      <xdr:colOff>638175</xdr:colOff>
      <xdr:row>71</xdr:row>
      <xdr:rowOff>18020</xdr:rowOff>
    </xdr:to>
    <xdr:cxnSp macro="">
      <xdr:nvCxnSpPr>
        <xdr:cNvPr id="191" name="直線コネクタ 190"/>
        <xdr:cNvCxnSpPr/>
      </xdr:nvCxnSpPr>
      <xdr:spPr>
        <a:xfrm>
          <a:off x="1130300" y="12163015"/>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92" name="フローチャート : 判断 191"/>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112654</xdr:rowOff>
    </xdr:from>
    <xdr:ext cx="469744" cy="259045"/>
    <xdr:sp macro="" textlink="">
      <xdr:nvSpPr>
        <xdr:cNvPr id="193" name="テキスト ボックス 192"/>
        <xdr:cNvSpPr txBox="1"/>
      </xdr:nvSpPr>
      <xdr:spPr>
        <a:xfrm>
          <a:off x="1784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94" name="フローチャート : 判断 193"/>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124052</xdr:rowOff>
    </xdr:from>
    <xdr:ext cx="469744" cy="259045"/>
    <xdr:sp macro="" textlink="">
      <xdr:nvSpPr>
        <xdr:cNvPr id="195" name="テキスト ボックス 194"/>
        <xdr:cNvSpPr txBox="1"/>
      </xdr:nvSpPr>
      <xdr:spPr>
        <a:xfrm>
          <a:off x="895427" y="134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149937</xdr:rowOff>
    </xdr:from>
    <xdr:to>
      <xdr:col>6</xdr:col>
      <xdr:colOff>561975</xdr:colOff>
      <xdr:row>72</xdr:row>
      <xdr:rowOff>80087</xdr:rowOff>
    </xdr:to>
    <xdr:sp macro="" textlink="">
      <xdr:nvSpPr>
        <xdr:cNvPr id="201" name="円/楕円 200"/>
        <xdr:cNvSpPr/>
      </xdr:nvSpPr>
      <xdr:spPr>
        <a:xfrm>
          <a:off x="4584700" y="123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102964</xdr:rowOff>
    </xdr:from>
    <xdr:ext cx="534377" cy="259045"/>
    <xdr:sp macro="" textlink="">
      <xdr:nvSpPr>
        <xdr:cNvPr id="202" name="維持補修費該当値テキスト"/>
        <xdr:cNvSpPr txBox="1"/>
      </xdr:nvSpPr>
      <xdr:spPr>
        <a:xfrm>
          <a:off x="4686300" y="1227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38,881</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16663</xdr:rowOff>
    </xdr:from>
    <xdr:to>
      <xdr:col>5</xdr:col>
      <xdr:colOff>409575</xdr:colOff>
      <xdr:row>71</xdr:row>
      <xdr:rowOff>118263</xdr:rowOff>
    </xdr:to>
    <xdr:sp macro="" textlink="">
      <xdr:nvSpPr>
        <xdr:cNvPr id="203" name="円/楕円 202"/>
        <xdr:cNvSpPr/>
      </xdr:nvSpPr>
      <xdr:spPr>
        <a:xfrm>
          <a:off x="3746500" y="121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134790</xdr:rowOff>
    </xdr:from>
    <xdr:ext cx="534377" cy="259045"/>
    <xdr:sp macro="" textlink="">
      <xdr:nvSpPr>
        <xdr:cNvPr id="204" name="テキスト ボックス 203"/>
        <xdr:cNvSpPr txBox="1"/>
      </xdr:nvSpPr>
      <xdr:spPr>
        <a:xfrm>
          <a:off x="3530111" y="119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42,962</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97326</xdr:rowOff>
    </xdr:from>
    <xdr:to>
      <xdr:col>4</xdr:col>
      <xdr:colOff>206375</xdr:colOff>
      <xdr:row>72</xdr:row>
      <xdr:rowOff>27476</xdr:rowOff>
    </xdr:to>
    <xdr:sp macro="" textlink="">
      <xdr:nvSpPr>
        <xdr:cNvPr id="205" name="円/楕円 204"/>
        <xdr:cNvSpPr/>
      </xdr:nvSpPr>
      <xdr:spPr>
        <a:xfrm>
          <a:off x="2857500" y="122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44003</xdr:rowOff>
    </xdr:from>
    <xdr:ext cx="534377" cy="259045"/>
    <xdr:sp macro="" textlink="">
      <xdr:nvSpPr>
        <xdr:cNvPr id="206" name="テキスト ボックス 205"/>
        <xdr:cNvSpPr txBox="1"/>
      </xdr:nvSpPr>
      <xdr:spPr>
        <a:xfrm>
          <a:off x="2641111" y="120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40,492</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138670</xdr:rowOff>
    </xdr:from>
    <xdr:to>
      <xdr:col>3</xdr:col>
      <xdr:colOff>3175</xdr:colOff>
      <xdr:row>71</xdr:row>
      <xdr:rowOff>68820</xdr:rowOff>
    </xdr:to>
    <xdr:sp macro="" textlink="">
      <xdr:nvSpPr>
        <xdr:cNvPr id="207" name="円/楕円 206"/>
        <xdr:cNvSpPr/>
      </xdr:nvSpPr>
      <xdr:spPr>
        <a:xfrm>
          <a:off x="1968500" y="121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69</xdr:row>
      <xdr:rowOff>85347</xdr:rowOff>
    </xdr:from>
    <xdr:ext cx="534377" cy="259045"/>
    <xdr:sp macro="" textlink="">
      <xdr:nvSpPr>
        <xdr:cNvPr id="208" name="テキスト ボックス 207"/>
        <xdr:cNvSpPr txBox="1"/>
      </xdr:nvSpPr>
      <xdr:spPr>
        <a:xfrm>
          <a:off x="1752111" y="119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44,476</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110715</xdr:rowOff>
    </xdr:from>
    <xdr:to>
      <xdr:col>1</xdr:col>
      <xdr:colOff>485775</xdr:colOff>
      <xdr:row>71</xdr:row>
      <xdr:rowOff>40865</xdr:rowOff>
    </xdr:to>
    <xdr:sp macro="" textlink="">
      <xdr:nvSpPr>
        <xdr:cNvPr id="209" name="円/楕円 208"/>
        <xdr:cNvSpPr/>
      </xdr:nvSpPr>
      <xdr:spPr>
        <a:xfrm>
          <a:off x="1079500" y="121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57392</xdr:rowOff>
    </xdr:from>
    <xdr:ext cx="534377" cy="259045"/>
    <xdr:sp macro="" textlink="">
      <xdr:nvSpPr>
        <xdr:cNvPr id="210" name="テキスト ボックス 209"/>
        <xdr:cNvSpPr txBox="1"/>
      </xdr:nvSpPr>
      <xdr:spPr>
        <a:xfrm>
          <a:off x="863111" y="118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5" name="直線コネクタ 234"/>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6"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7" name="直線コネクタ 236"/>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8"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9" name="直線コネクタ 238"/>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165812</xdr:rowOff>
    </xdr:from>
    <xdr:to>
      <xdr:col>6</xdr:col>
      <xdr:colOff>511175</xdr:colOff>
      <xdr:row>92</xdr:row>
      <xdr:rowOff>33122</xdr:rowOff>
    </xdr:to>
    <xdr:cxnSp macro="">
      <xdr:nvCxnSpPr>
        <xdr:cNvPr id="240" name="直線コネクタ 239"/>
        <xdr:cNvCxnSpPr/>
      </xdr:nvCxnSpPr>
      <xdr:spPr>
        <a:xfrm>
          <a:off x="3797300" y="15767762"/>
          <a:ext cx="838200" cy="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41"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2" name="フローチャート : 判断 241"/>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165812</xdr:rowOff>
    </xdr:from>
    <xdr:to>
      <xdr:col>5</xdr:col>
      <xdr:colOff>358775</xdr:colOff>
      <xdr:row>92</xdr:row>
      <xdr:rowOff>131611</xdr:rowOff>
    </xdr:to>
    <xdr:cxnSp macro="">
      <xdr:nvCxnSpPr>
        <xdr:cNvPr id="243" name="直線コネクタ 242"/>
        <xdr:cNvCxnSpPr/>
      </xdr:nvCxnSpPr>
      <xdr:spPr>
        <a:xfrm flipV="1">
          <a:off x="2908300" y="15767762"/>
          <a:ext cx="889000" cy="1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4" name="フローチャート : 判断 243"/>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5" name="テキスト ボックス 244"/>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131611</xdr:rowOff>
    </xdr:from>
    <xdr:to>
      <xdr:col>4</xdr:col>
      <xdr:colOff>155575</xdr:colOff>
      <xdr:row>93</xdr:row>
      <xdr:rowOff>48209</xdr:rowOff>
    </xdr:to>
    <xdr:cxnSp macro="">
      <xdr:nvCxnSpPr>
        <xdr:cNvPr id="246" name="直線コネクタ 245"/>
        <xdr:cNvCxnSpPr/>
      </xdr:nvCxnSpPr>
      <xdr:spPr>
        <a:xfrm flipV="1">
          <a:off x="2019300" y="15905011"/>
          <a:ext cx="889000" cy="8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7" name="フローチャート : 判断 246"/>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8" name="テキスト ボックス 247"/>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48209</xdr:rowOff>
    </xdr:from>
    <xdr:to>
      <xdr:col>2</xdr:col>
      <xdr:colOff>638175</xdr:colOff>
      <xdr:row>93</xdr:row>
      <xdr:rowOff>154521</xdr:rowOff>
    </xdr:to>
    <xdr:cxnSp macro="">
      <xdr:nvCxnSpPr>
        <xdr:cNvPr id="249" name="直線コネクタ 248"/>
        <xdr:cNvCxnSpPr/>
      </xdr:nvCxnSpPr>
      <xdr:spPr>
        <a:xfrm flipV="1">
          <a:off x="1130300" y="15993059"/>
          <a:ext cx="889000" cy="1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50" name="フローチャート : 判断 249"/>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51" name="テキスト ボックス 250"/>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2" name="フローチャート : 判断 251"/>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3" name="テキスト ボックス 252"/>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153772</xdr:rowOff>
    </xdr:from>
    <xdr:to>
      <xdr:col>6</xdr:col>
      <xdr:colOff>561975</xdr:colOff>
      <xdr:row>92</xdr:row>
      <xdr:rowOff>83922</xdr:rowOff>
    </xdr:to>
    <xdr:sp macro="" textlink="">
      <xdr:nvSpPr>
        <xdr:cNvPr id="259" name="円/楕円 258"/>
        <xdr:cNvSpPr/>
      </xdr:nvSpPr>
      <xdr:spPr>
        <a:xfrm>
          <a:off x="4584700" y="1575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5199</xdr:rowOff>
    </xdr:from>
    <xdr:ext cx="599010" cy="259045"/>
    <xdr:sp macro="" textlink="">
      <xdr:nvSpPr>
        <xdr:cNvPr id="260" name="扶助費該当値テキスト"/>
        <xdr:cNvSpPr txBox="1"/>
      </xdr:nvSpPr>
      <xdr:spPr>
        <a:xfrm>
          <a:off x="4686300" y="1560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155,392</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115012</xdr:rowOff>
    </xdr:from>
    <xdr:to>
      <xdr:col>5</xdr:col>
      <xdr:colOff>409575</xdr:colOff>
      <xdr:row>92</xdr:row>
      <xdr:rowOff>45162</xdr:rowOff>
    </xdr:to>
    <xdr:sp macro="" textlink="">
      <xdr:nvSpPr>
        <xdr:cNvPr id="261" name="円/楕円 260"/>
        <xdr:cNvSpPr/>
      </xdr:nvSpPr>
      <xdr:spPr>
        <a:xfrm>
          <a:off x="3746500" y="157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61689</xdr:rowOff>
    </xdr:from>
    <xdr:ext cx="599010" cy="259045"/>
    <xdr:sp macro="" textlink="">
      <xdr:nvSpPr>
        <xdr:cNvPr id="262" name="テキスト ボックス 261"/>
        <xdr:cNvSpPr txBox="1"/>
      </xdr:nvSpPr>
      <xdr:spPr>
        <a:xfrm>
          <a:off x="3497794" y="1549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158,444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80811</xdr:rowOff>
    </xdr:from>
    <xdr:to>
      <xdr:col>4</xdr:col>
      <xdr:colOff>206375</xdr:colOff>
      <xdr:row>93</xdr:row>
      <xdr:rowOff>10961</xdr:rowOff>
    </xdr:to>
    <xdr:sp macro="" textlink="">
      <xdr:nvSpPr>
        <xdr:cNvPr id="263" name="円/楕円 262"/>
        <xdr:cNvSpPr/>
      </xdr:nvSpPr>
      <xdr:spPr>
        <a:xfrm>
          <a:off x="2857500" y="158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27488</xdr:rowOff>
    </xdr:from>
    <xdr:ext cx="599010" cy="259045"/>
    <xdr:sp macro="" textlink="">
      <xdr:nvSpPr>
        <xdr:cNvPr id="264" name="テキスト ボックス 263"/>
        <xdr:cNvSpPr txBox="1"/>
      </xdr:nvSpPr>
      <xdr:spPr>
        <a:xfrm>
          <a:off x="2608794" y="1562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147,637</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168859</xdr:rowOff>
    </xdr:from>
    <xdr:to>
      <xdr:col>3</xdr:col>
      <xdr:colOff>3175</xdr:colOff>
      <xdr:row>93</xdr:row>
      <xdr:rowOff>99009</xdr:rowOff>
    </xdr:to>
    <xdr:sp macro="" textlink="">
      <xdr:nvSpPr>
        <xdr:cNvPr id="265" name="円/楕円 264"/>
        <xdr:cNvSpPr/>
      </xdr:nvSpPr>
      <xdr:spPr>
        <a:xfrm>
          <a:off x="1968500" y="159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115536</xdr:rowOff>
    </xdr:from>
    <xdr:ext cx="599010" cy="259045"/>
    <xdr:sp macro="" textlink="">
      <xdr:nvSpPr>
        <xdr:cNvPr id="266" name="テキスト ボックス 265"/>
        <xdr:cNvSpPr txBox="1"/>
      </xdr:nvSpPr>
      <xdr:spPr>
        <a:xfrm>
          <a:off x="1719794" y="1571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140,704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103721</xdr:rowOff>
    </xdr:from>
    <xdr:to>
      <xdr:col>1</xdr:col>
      <xdr:colOff>485775</xdr:colOff>
      <xdr:row>94</xdr:row>
      <xdr:rowOff>33871</xdr:rowOff>
    </xdr:to>
    <xdr:sp macro="" textlink="">
      <xdr:nvSpPr>
        <xdr:cNvPr id="267" name="円/楕円 266"/>
        <xdr:cNvSpPr/>
      </xdr:nvSpPr>
      <xdr:spPr>
        <a:xfrm>
          <a:off x="1079500" y="160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50398</xdr:rowOff>
    </xdr:from>
    <xdr:ext cx="599010" cy="259045"/>
    <xdr:sp macro="" textlink="">
      <xdr:nvSpPr>
        <xdr:cNvPr id="268" name="テキスト ボックス 267"/>
        <xdr:cNvSpPr txBox="1"/>
      </xdr:nvSpPr>
      <xdr:spPr>
        <a:xfrm>
          <a:off x="830794" y="1582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9" name="直線コネクタ 27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80" name="テキスト ボックス 27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81" name="直線コネクタ 28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2" name="テキスト ボックス 28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3" name="直線コネクタ 28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4" name="テキスト ボックス 28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7" name="直線コネクタ 28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8" name="テキスト ボックス 287"/>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9" name="直線コネクタ 28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90" name="テキスト ボックス 28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91" name="直線コネクタ 29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2" name="テキスト ボックス 29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6" name="直線コネクタ 295"/>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7"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8" name="直線コネクタ 297"/>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9"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300" name="直線コネクタ 299"/>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136595</xdr:rowOff>
    </xdr:from>
    <xdr:to>
      <xdr:col>15</xdr:col>
      <xdr:colOff>180975</xdr:colOff>
      <xdr:row>35</xdr:row>
      <xdr:rowOff>43736</xdr:rowOff>
    </xdr:to>
    <xdr:cxnSp macro="">
      <xdr:nvCxnSpPr>
        <xdr:cNvPr id="301" name="直線コネクタ 300"/>
        <xdr:cNvCxnSpPr/>
      </xdr:nvCxnSpPr>
      <xdr:spPr>
        <a:xfrm flipV="1">
          <a:off x="9639300" y="5794445"/>
          <a:ext cx="838200" cy="25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2"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3" name="フローチャート : 判断 302"/>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159083</xdr:rowOff>
    </xdr:from>
    <xdr:to>
      <xdr:col>14</xdr:col>
      <xdr:colOff>28575</xdr:colOff>
      <xdr:row>35</xdr:row>
      <xdr:rowOff>43736</xdr:rowOff>
    </xdr:to>
    <xdr:cxnSp macro="">
      <xdr:nvCxnSpPr>
        <xdr:cNvPr id="304" name="直線コネクタ 303"/>
        <xdr:cNvCxnSpPr/>
      </xdr:nvCxnSpPr>
      <xdr:spPr>
        <a:xfrm>
          <a:off x="8750300" y="5988383"/>
          <a:ext cx="8890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5" name="フローチャート : 判断 304"/>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6" name="テキスト ボックス 305"/>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159083</xdr:rowOff>
    </xdr:from>
    <xdr:to>
      <xdr:col>12</xdr:col>
      <xdr:colOff>511175</xdr:colOff>
      <xdr:row>35</xdr:row>
      <xdr:rowOff>89875</xdr:rowOff>
    </xdr:to>
    <xdr:cxnSp macro="">
      <xdr:nvCxnSpPr>
        <xdr:cNvPr id="307" name="直線コネクタ 306"/>
        <xdr:cNvCxnSpPr/>
      </xdr:nvCxnSpPr>
      <xdr:spPr>
        <a:xfrm flipV="1">
          <a:off x="7861300" y="5988383"/>
          <a:ext cx="889000" cy="10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8" name="フローチャート : 判断 307"/>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9" name="テキスト ボックス 308"/>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89875</xdr:rowOff>
    </xdr:from>
    <xdr:to>
      <xdr:col>11</xdr:col>
      <xdr:colOff>307975</xdr:colOff>
      <xdr:row>35</xdr:row>
      <xdr:rowOff>133395</xdr:rowOff>
    </xdr:to>
    <xdr:cxnSp macro="">
      <xdr:nvCxnSpPr>
        <xdr:cNvPr id="310" name="直線コネクタ 309"/>
        <xdr:cNvCxnSpPr/>
      </xdr:nvCxnSpPr>
      <xdr:spPr>
        <a:xfrm flipV="1">
          <a:off x="6972300" y="6090625"/>
          <a:ext cx="889000" cy="4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11" name="フローチャート : 判断 310"/>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2" name="テキスト ボックス 311"/>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3" name="フローチャート : 判断 312"/>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4" name="テキスト ボックス 313"/>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85795</xdr:rowOff>
    </xdr:from>
    <xdr:to>
      <xdr:col>15</xdr:col>
      <xdr:colOff>231775</xdr:colOff>
      <xdr:row>34</xdr:row>
      <xdr:rowOff>15945</xdr:rowOff>
    </xdr:to>
    <xdr:sp macro="" textlink="">
      <xdr:nvSpPr>
        <xdr:cNvPr id="320" name="円/楕円 319"/>
        <xdr:cNvSpPr/>
      </xdr:nvSpPr>
      <xdr:spPr>
        <a:xfrm>
          <a:off x="10426700" y="57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108672</xdr:rowOff>
    </xdr:from>
    <xdr:ext cx="599010" cy="259045"/>
    <xdr:sp macro="" textlink="">
      <xdr:nvSpPr>
        <xdr:cNvPr id="321" name="補助費等該当値テキスト"/>
        <xdr:cNvSpPr txBox="1"/>
      </xdr:nvSpPr>
      <xdr:spPr>
        <a:xfrm>
          <a:off x="10528300" y="55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108,326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164386</xdr:rowOff>
    </xdr:from>
    <xdr:to>
      <xdr:col>14</xdr:col>
      <xdr:colOff>79375</xdr:colOff>
      <xdr:row>35</xdr:row>
      <xdr:rowOff>94536</xdr:rowOff>
    </xdr:to>
    <xdr:sp macro="" textlink="">
      <xdr:nvSpPr>
        <xdr:cNvPr id="322" name="円/楕円 321"/>
        <xdr:cNvSpPr/>
      </xdr:nvSpPr>
      <xdr:spPr>
        <a:xfrm>
          <a:off x="9588500" y="599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111063</xdr:rowOff>
    </xdr:from>
    <xdr:ext cx="534377" cy="259045"/>
    <xdr:sp macro="" textlink="">
      <xdr:nvSpPr>
        <xdr:cNvPr id="323" name="テキスト ボックス 322"/>
        <xdr:cNvSpPr txBox="1"/>
      </xdr:nvSpPr>
      <xdr:spPr>
        <a:xfrm>
          <a:off x="9372111" y="57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82,075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108283</xdr:rowOff>
    </xdr:from>
    <xdr:to>
      <xdr:col>12</xdr:col>
      <xdr:colOff>561975</xdr:colOff>
      <xdr:row>35</xdr:row>
      <xdr:rowOff>38433</xdr:rowOff>
    </xdr:to>
    <xdr:sp macro="" textlink="">
      <xdr:nvSpPr>
        <xdr:cNvPr id="324" name="円/楕円 323"/>
        <xdr:cNvSpPr/>
      </xdr:nvSpPr>
      <xdr:spPr>
        <a:xfrm>
          <a:off x="8699500" y="59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54960</xdr:rowOff>
    </xdr:from>
    <xdr:ext cx="534377" cy="259045"/>
    <xdr:sp macro="" textlink="">
      <xdr:nvSpPr>
        <xdr:cNvPr id="325" name="テキスト ボックス 324"/>
        <xdr:cNvSpPr txBox="1"/>
      </xdr:nvSpPr>
      <xdr:spPr>
        <a:xfrm>
          <a:off x="8483111" y="57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87,965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39075</xdr:rowOff>
    </xdr:from>
    <xdr:to>
      <xdr:col>11</xdr:col>
      <xdr:colOff>358775</xdr:colOff>
      <xdr:row>35</xdr:row>
      <xdr:rowOff>140675</xdr:rowOff>
    </xdr:to>
    <xdr:sp macro="" textlink="">
      <xdr:nvSpPr>
        <xdr:cNvPr id="326" name="円/楕円 325"/>
        <xdr:cNvSpPr/>
      </xdr:nvSpPr>
      <xdr:spPr>
        <a:xfrm>
          <a:off x="7810500" y="60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157202</xdr:rowOff>
    </xdr:from>
    <xdr:ext cx="534377" cy="259045"/>
    <xdr:sp macro="" textlink="">
      <xdr:nvSpPr>
        <xdr:cNvPr id="327" name="テキスト ボックス 326"/>
        <xdr:cNvSpPr txBox="1"/>
      </xdr:nvSpPr>
      <xdr:spPr>
        <a:xfrm>
          <a:off x="7594111" y="581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77,231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82595</xdr:rowOff>
    </xdr:from>
    <xdr:to>
      <xdr:col>10</xdr:col>
      <xdr:colOff>155575</xdr:colOff>
      <xdr:row>36</xdr:row>
      <xdr:rowOff>12745</xdr:rowOff>
    </xdr:to>
    <xdr:sp macro="" textlink="">
      <xdr:nvSpPr>
        <xdr:cNvPr id="328" name="円/楕円 327"/>
        <xdr:cNvSpPr/>
      </xdr:nvSpPr>
      <xdr:spPr>
        <a:xfrm>
          <a:off x="6921500" y="608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29272</xdr:rowOff>
    </xdr:from>
    <xdr:ext cx="534377" cy="259045"/>
    <xdr:sp macro="" textlink="">
      <xdr:nvSpPr>
        <xdr:cNvPr id="329" name="テキスト ボックス 328"/>
        <xdr:cNvSpPr txBox="1"/>
      </xdr:nvSpPr>
      <xdr:spPr>
        <a:xfrm>
          <a:off x="6705111" y="58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40" name="直線コネクタ 33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41" name="テキスト ボックス 34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2" name="直線コネクタ 34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3" name="テキスト ボックス 34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4" name="直線コネクタ 34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5" name="テキスト ボックス 344"/>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6" name="直線コネクタ 34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7" name="テキスト ボックス 346"/>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51" name="直線コネクタ 350"/>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2"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3" name="直線コネクタ 352"/>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4"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5" name="直線コネクタ 354"/>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130425</xdr:rowOff>
    </xdr:from>
    <xdr:to>
      <xdr:col>15</xdr:col>
      <xdr:colOff>180975</xdr:colOff>
      <xdr:row>58</xdr:row>
      <xdr:rowOff>63271</xdr:rowOff>
    </xdr:to>
    <xdr:cxnSp macro="">
      <xdr:nvCxnSpPr>
        <xdr:cNvPr id="356" name="直線コネクタ 355"/>
        <xdr:cNvCxnSpPr/>
      </xdr:nvCxnSpPr>
      <xdr:spPr>
        <a:xfrm>
          <a:off x="9639300" y="9903075"/>
          <a:ext cx="838200" cy="10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7"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8" name="フローチャート : 判断 357"/>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130425</xdr:rowOff>
    </xdr:from>
    <xdr:to>
      <xdr:col>14</xdr:col>
      <xdr:colOff>28575</xdr:colOff>
      <xdr:row>58</xdr:row>
      <xdr:rowOff>34765</xdr:rowOff>
    </xdr:to>
    <xdr:cxnSp macro="">
      <xdr:nvCxnSpPr>
        <xdr:cNvPr id="359" name="直線コネクタ 358"/>
        <xdr:cNvCxnSpPr/>
      </xdr:nvCxnSpPr>
      <xdr:spPr>
        <a:xfrm flipV="1">
          <a:off x="8750300" y="9903075"/>
          <a:ext cx="889000" cy="7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60" name="フローチャート : 判断 359"/>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61" name="テキスト ボックス 360"/>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34765</xdr:rowOff>
    </xdr:from>
    <xdr:to>
      <xdr:col>12</xdr:col>
      <xdr:colOff>511175</xdr:colOff>
      <xdr:row>58</xdr:row>
      <xdr:rowOff>40729</xdr:rowOff>
    </xdr:to>
    <xdr:cxnSp macro="">
      <xdr:nvCxnSpPr>
        <xdr:cNvPr id="362" name="直線コネクタ 361"/>
        <xdr:cNvCxnSpPr/>
      </xdr:nvCxnSpPr>
      <xdr:spPr>
        <a:xfrm flipV="1">
          <a:off x="7861300" y="9978865"/>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3" name="フローチャート : 判断 362"/>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4" name="テキスト ボックス 363"/>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158452</xdr:rowOff>
    </xdr:from>
    <xdr:to>
      <xdr:col>11</xdr:col>
      <xdr:colOff>307975</xdr:colOff>
      <xdr:row>58</xdr:row>
      <xdr:rowOff>40729</xdr:rowOff>
    </xdr:to>
    <xdr:cxnSp macro="">
      <xdr:nvCxnSpPr>
        <xdr:cNvPr id="365" name="直線コネクタ 364"/>
        <xdr:cNvCxnSpPr/>
      </xdr:nvCxnSpPr>
      <xdr:spPr>
        <a:xfrm>
          <a:off x="6972300" y="9931102"/>
          <a:ext cx="889000" cy="5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6" name="フローチャート : 判断 365"/>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7" name="テキスト ボックス 366"/>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8" name="フローチャート : 判断 367"/>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9" name="テキスト ボックス 368"/>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12471</xdr:rowOff>
    </xdr:from>
    <xdr:to>
      <xdr:col>15</xdr:col>
      <xdr:colOff>231775</xdr:colOff>
      <xdr:row>58</xdr:row>
      <xdr:rowOff>114071</xdr:rowOff>
    </xdr:to>
    <xdr:sp macro="" textlink="">
      <xdr:nvSpPr>
        <xdr:cNvPr id="375" name="円/楕円 374"/>
        <xdr:cNvSpPr/>
      </xdr:nvSpPr>
      <xdr:spPr>
        <a:xfrm>
          <a:off x="10426700" y="99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6"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79625</xdr:rowOff>
    </xdr:from>
    <xdr:to>
      <xdr:col>14</xdr:col>
      <xdr:colOff>79375</xdr:colOff>
      <xdr:row>58</xdr:row>
      <xdr:rowOff>9775</xdr:rowOff>
    </xdr:to>
    <xdr:sp macro="" textlink="">
      <xdr:nvSpPr>
        <xdr:cNvPr id="377" name="円/楕円 376"/>
        <xdr:cNvSpPr/>
      </xdr:nvSpPr>
      <xdr:spPr>
        <a:xfrm>
          <a:off x="9588500" y="985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26302</xdr:rowOff>
    </xdr:from>
    <xdr:ext cx="599010" cy="259045"/>
    <xdr:sp macro="" textlink="">
      <xdr:nvSpPr>
        <xdr:cNvPr id="378" name="テキスト ボックス 377"/>
        <xdr:cNvSpPr txBox="1"/>
      </xdr:nvSpPr>
      <xdr:spPr>
        <a:xfrm>
          <a:off x="9339794" y="962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197,644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155415</xdr:rowOff>
    </xdr:from>
    <xdr:to>
      <xdr:col>12</xdr:col>
      <xdr:colOff>561975</xdr:colOff>
      <xdr:row>58</xdr:row>
      <xdr:rowOff>85565</xdr:rowOff>
    </xdr:to>
    <xdr:sp macro="" textlink="">
      <xdr:nvSpPr>
        <xdr:cNvPr id="379" name="円/楕円 378"/>
        <xdr:cNvSpPr/>
      </xdr:nvSpPr>
      <xdr:spPr>
        <a:xfrm>
          <a:off x="8699500" y="99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102092</xdr:rowOff>
    </xdr:from>
    <xdr:ext cx="599010" cy="259045"/>
    <xdr:sp macro="" textlink="">
      <xdr:nvSpPr>
        <xdr:cNvPr id="380" name="テキスト ボックス 379"/>
        <xdr:cNvSpPr txBox="1"/>
      </xdr:nvSpPr>
      <xdr:spPr>
        <a:xfrm>
          <a:off x="8450794" y="970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114,758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161379</xdr:rowOff>
    </xdr:from>
    <xdr:to>
      <xdr:col>11</xdr:col>
      <xdr:colOff>358775</xdr:colOff>
      <xdr:row>58</xdr:row>
      <xdr:rowOff>91529</xdr:rowOff>
    </xdr:to>
    <xdr:sp macro="" textlink="">
      <xdr:nvSpPr>
        <xdr:cNvPr id="381" name="円/楕円 380"/>
        <xdr:cNvSpPr/>
      </xdr:nvSpPr>
      <xdr:spPr>
        <a:xfrm>
          <a:off x="7810500" y="99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108056</xdr:rowOff>
    </xdr:from>
    <xdr:ext cx="599010" cy="259045"/>
    <xdr:sp macro="" textlink="">
      <xdr:nvSpPr>
        <xdr:cNvPr id="382" name="テキスト ボックス 381"/>
        <xdr:cNvSpPr txBox="1"/>
      </xdr:nvSpPr>
      <xdr:spPr>
        <a:xfrm>
          <a:off x="7561794" y="970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108,236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107652</xdr:rowOff>
    </xdr:from>
    <xdr:to>
      <xdr:col>10</xdr:col>
      <xdr:colOff>155575</xdr:colOff>
      <xdr:row>58</xdr:row>
      <xdr:rowOff>37802</xdr:rowOff>
    </xdr:to>
    <xdr:sp macro="" textlink="">
      <xdr:nvSpPr>
        <xdr:cNvPr id="383" name="円/楕円 382"/>
        <xdr:cNvSpPr/>
      </xdr:nvSpPr>
      <xdr:spPr>
        <a:xfrm>
          <a:off x="6921500" y="98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54329</xdr:rowOff>
    </xdr:from>
    <xdr:ext cx="599010" cy="259045"/>
    <xdr:sp macro="" textlink="">
      <xdr:nvSpPr>
        <xdr:cNvPr id="384" name="テキスト ボックス 383"/>
        <xdr:cNvSpPr txBox="1"/>
      </xdr:nvSpPr>
      <xdr:spPr>
        <a:xfrm>
          <a:off x="6672794" y="965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8" name="直線コネクタ 407"/>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9"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10" name="直線コネクタ 40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11"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2" name="直線コネクタ 411"/>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123256</xdr:rowOff>
    </xdr:from>
    <xdr:to>
      <xdr:col>15</xdr:col>
      <xdr:colOff>180975</xdr:colOff>
      <xdr:row>79</xdr:row>
      <xdr:rowOff>1251</xdr:rowOff>
    </xdr:to>
    <xdr:cxnSp macro="">
      <xdr:nvCxnSpPr>
        <xdr:cNvPr id="413" name="直線コネクタ 412"/>
        <xdr:cNvCxnSpPr/>
      </xdr:nvCxnSpPr>
      <xdr:spPr>
        <a:xfrm flipV="1">
          <a:off x="9639300" y="13496356"/>
          <a:ext cx="838200" cy="4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4"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5" name="フローチャート : 判断 414"/>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6" name="フローチャート : 判断 415"/>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7" name="テキスト ボックス 416"/>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72456</xdr:rowOff>
    </xdr:from>
    <xdr:to>
      <xdr:col>15</xdr:col>
      <xdr:colOff>231775</xdr:colOff>
      <xdr:row>79</xdr:row>
      <xdr:rowOff>2606</xdr:rowOff>
    </xdr:to>
    <xdr:sp macro="" textlink="">
      <xdr:nvSpPr>
        <xdr:cNvPr id="423" name="円/楕円 422"/>
        <xdr:cNvSpPr/>
      </xdr:nvSpPr>
      <xdr:spPr>
        <a:xfrm>
          <a:off x="10426700" y="134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31833</xdr:rowOff>
    </xdr:from>
    <xdr:ext cx="534377" cy="259045"/>
    <xdr:sp macro="" textlink="">
      <xdr:nvSpPr>
        <xdr:cNvPr id="424" name="普通建設事業費 （ うち新規整備　）該当値テキスト"/>
        <xdr:cNvSpPr txBox="1"/>
      </xdr:nvSpPr>
      <xdr:spPr>
        <a:xfrm>
          <a:off x="10528300" y="132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121901</xdr:rowOff>
    </xdr:from>
    <xdr:to>
      <xdr:col>14</xdr:col>
      <xdr:colOff>79375</xdr:colOff>
      <xdr:row>79</xdr:row>
      <xdr:rowOff>52051</xdr:rowOff>
    </xdr:to>
    <xdr:sp macro="" textlink="">
      <xdr:nvSpPr>
        <xdr:cNvPr id="425" name="円/楕円 424"/>
        <xdr:cNvSpPr/>
      </xdr:nvSpPr>
      <xdr:spPr>
        <a:xfrm>
          <a:off x="9588500" y="134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43178</xdr:rowOff>
    </xdr:from>
    <xdr:ext cx="534377" cy="259045"/>
    <xdr:sp macro="" textlink="">
      <xdr:nvSpPr>
        <xdr:cNvPr id="426" name="テキスト ボックス 425"/>
        <xdr:cNvSpPr txBox="1"/>
      </xdr:nvSpPr>
      <xdr:spPr>
        <a:xfrm>
          <a:off x="9372111" y="135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50" name="直線コネクタ 449"/>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3"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4" name="直線コネクタ 453"/>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15128</xdr:rowOff>
    </xdr:from>
    <xdr:to>
      <xdr:col>15</xdr:col>
      <xdr:colOff>180975</xdr:colOff>
      <xdr:row>98</xdr:row>
      <xdr:rowOff>134854</xdr:rowOff>
    </xdr:to>
    <xdr:cxnSp macro="">
      <xdr:nvCxnSpPr>
        <xdr:cNvPr id="455" name="直線コネクタ 454"/>
        <xdr:cNvCxnSpPr/>
      </xdr:nvCxnSpPr>
      <xdr:spPr>
        <a:xfrm>
          <a:off x="9639300" y="15788528"/>
          <a:ext cx="838200" cy="114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6"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7" name="フローチャート : 判断 456"/>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8" name="フローチャート : 判断 457"/>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9" name="テキスト ボックス 458"/>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84054</xdr:rowOff>
    </xdr:from>
    <xdr:to>
      <xdr:col>15</xdr:col>
      <xdr:colOff>231775</xdr:colOff>
      <xdr:row>99</xdr:row>
      <xdr:rowOff>14204</xdr:rowOff>
    </xdr:to>
    <xdr:sp macro="" textlink="">
      <xdr:nvSpPr>
        <xdr:cNvPr id="465" name="円/楕円 464"/>
        <xdr:cNvSpPr/>
      </xdr:nvSpPr>
      <xdr:spPr>
        <a:xfrm>
          <a:off x="10426700" y="168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170431</xdr:rowOff>
    </xdr:from>
    <xdr:ext cx="534377" cy="259045"/>
    <xdr:sp macro="" textlink="">
      <xdr:nvSpPr>
        <xdr:cNvPr id="466" name="普通建設事業費 （ うち更新整備　）該当値テキスト"/>
        <xdr:cNvSpPr txBox="1"/>
      </xdr:nvSpPr>
      <xdr:spPr>
        <a:xfrm>
          <a:off x="10528300" y="168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10,636</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135778</xdr:rowOff>
    </xdr:from>
    <xdr:to>
      <xdr:col>14</xdr:col>
      <xdr:colOff>79375</xdr:colOff>
      <xdr:row>92</xdr:row>
      <xdr:rowOff>65928</xdr:rowOff>
    </xdr:to>
    <xdr:sp macro="" textlink="">
      <xdr:nvSpPr>
        <xdr:cNvPr id="467" name="円/楕円 466"/>
        <xdr:cNvSpPr/>
      </xdr:nvSpPr>
      <xdr:spPr>
        <a:xfrm>
          <a:off x="9588500" y="1573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82455</xdr:rowOff>
    </xdr:from>
    <xdr:ext cx="599010" cy="259045"/>
    <xdr:sp macro="" textlink="">
      <xdr:nvSpPr>
        <xdr:cNvPr id="468" name="テキスト ボックス 467"/>
        <xdr:cNvSpPr txBox="1"/>
      </xdr:nvSpPr>
      <xdr:spPr>
        <a:xfrm>
          <a:off x="9339794" y="1551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0" name="テキスト ボックス 47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2" name="テキスト ボックス 48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4" name="テキスト ボックス 48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6" name="テキスト ボックス 48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8" name="テキスト ボックス 48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90" name="直線コネクタ 489"/>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91"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2" name="直線コネクタ 49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3"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4" name="直線コネクタ 493"/>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9759</xdr:rowOff>
    </xdr:from>
    <xdr:to>
      <xdr:col>23</xdr:col>
      <xdr:colOff>517525</xdr:colOff>
      <xdr:row>38</xdr:row>
      <xdr:rowOff>139700</xdr:rowOff>
    </xdr:to>
    <xdr:cxnSp macro="">
      <xdr:nvCxnSpPr>
        <xdr:cNvPr id="495" name="直線コネクタ 494"/>
        <xdr:cNvCxnSpPr/>
      </xdr:nvCxnSpPr>
      <xdr:spPr>
        <a:xfrm>
          <a:off x="15481300" y="6524859"/>
          <a:ext cx="838200" cy="12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6"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7" name="フローチャート : 判断 496"/>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9759</xdr:rowOff>
    </xdr:from>
    <xdr:to>
      <xdr:col>22</xdr:col>
      <xdr:colOff>365125</xdr:colOff>
      <xdr:row>38</xdr:row>
      <xdr:rowOff>125682</xdr:rowOff>
    </xdr:to>
    <xdr:cxnSp macro="">
      <xdr:nvCxnSpPr>
        <xdr:cNvPr id="498" name="直線コネクタ 497"/>
        <xdr:cNvCxnSpPr/>
      </xdr:nvCxnSpPr>
      <xdr:spPr>
        <a:xfrm flipV="1">
          <a:off x="14592300" y="6524859"/>
          <a:ext cx="889000" cy="1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9" name="フローチャート : 判断 498"/>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500" name="テキスト ボックス 499"/>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116520</xdr:rowOff>
    </xdr:from>
    <xdr:to>
      <xdr:col>21</xdr:col>
      <xdr:colOff>161925</xdr:colOff>
      <xdr:row>38</xdr:row>
      <xdr:rowOff>125682</xdr:rowOff>
    </xdr:to>
    <xdr:cxnSp macro="">
      <xdr:nvCxnSpPr>
        <xdr:cNvPr id="501" name="直線コネクタ 500"/>
        <xdr:cNvCxnSpPr/>
      </xdr:nvCxnSpPr>
      <xdr:spPr>
        <a:xfrm>
          <a:off x="13703300" y="663162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2" name="フローチャート : 判断 501"/>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3" name="テキスト ボックス 502"/>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116520</xdr:rowOff>
    </xdr:from>
    <xdr:to>
      <xdr:col>19</xdr:col>
      <xdr:colOff>644525</xdr:colOff>
      <xdr:row>38</xdr:row>
      <xdr:rowOff>131845</xdr:rowOff>
    </xdr:to>
    <xdr:cxnSp macro="">
      <xdr:nvCxnSpPr>
        <xdr:cNvPr id="504" name="直線コネクタ 503"/>
        <xdr:cNvCxnSpPr/>
      </xdr:nvCxnSpPr>
      <xdr:spPr>
        <a:xfrm flipV="1">
          <a:off x="12814300" y="6631620"/>
          <a:ext cx="889000" cy="1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5" name="フローチャート : 判断 504"/>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6" name="テキスト ボックス 505"/>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7" name="フローチャート : 判断 506"/>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8" name="テキスト ボックス 507"/>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4" name="円/楕円 51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249299" cy="259045"/>
    <xdr:sp macro="" textlink="">
      <xdr:nvSpPr>
        <xdr:cNvPr id="515" name="災害復旧事業費該当値テキスト"/>
        <xdr:cNvSpPr txBox="1"/>
      </xdr:nvSpPr>
      <xdr:spPr>
        <a:xfrm>
          <a:off x="16370300" y="6559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130409</xdr:rowOff>
    </xdr:from>
    <xdr:to>
      <xdr:col>22</xdr:col>
      <xdr:colOff>415925</xdr:colOff>
      <xdr:row>38</xdr:row>
      <xdr:rowOff>60559</xdr:rowOff>
    </xdr:to>
    <xdr:sp macro="" textlink="">
      <xdr:nvSpPr>
        <xdr:cNvPr id="516" name="円/楕円 515"/>
        <xdr:cNvSpPr/>
      </xdr:nvSpPr>
      <xdr:spPr>
        <a:xfrm>
          <a:off x="15430500" y="64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77086</xdr:rowOff>
    </xdr:from>
    <xdr:ext cx="534377" cy="259045"/>
    <xdr:sp macro="" textlink="">
      <xdr:nvSpPr>
        <xdr:cNvPr id="517" name="テキスト ボックス 516"/>
        <xdr:cNvSpPr txBox="1"/>
      </xdr:nvSpPr>
      <xdr:spPr>
        <a:xfrm>
          <a:off x="15214111" y="62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74882</xdr:rowOff>
    </xdr:from>
    <xdr:to>
      <xdr:col>21</xdr:col>
      <xdr:colOff>212725</xdr:colOff>
      <xdr:row>39</xdr:row>
      <xdr:rowOff>5032</xdr:rowOff>
    </xdr:to>
    <xdr:sp macro="" textlink="">
      <xdr:nvSpPr>
        <xdr:cNvPr id="518" name="円/楕円 517"/>
        <xdr:cNvSpPr/>
      </xdr:nvSpPr>
      <xdr:spPr>
        <a:xfrm>
          <a:off x="14541500" y="658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167609</xdr:rowOff>
    </xdr:from>
    <xdr:ext cx="469744" cy="259045"/>
    <xdr:sp macro="" textlink="">
      <xdr:nvSpPr>
        <xdr:cNvPr id="519" name="テキスト ボックス 518"/>
        <xdr:cNvSpPr txBox="1"/>
      </xdr:nvSpPr>
      <xdr:spPr>
        <a:xfrm>
          <a:off x="14357427" y="668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65720</xdr:rowOff>
    </xdr:from>
    <xdr:to>
      <xdr:col>20</xdr:col>
      <xdr:colOff>9525</xdr:colOff>
      <xdr:row>38</xdr:row>
      <xdr:rowOff>167320</xdr:rowOff>
    </xdr:to>
    <xdr:sp macro="" textlink="">
      <xdr:nvSpPr>
        <xdr:cNvPr id="520" name="円/楕円 519"/>
        <xdr:cNvSpPr/>
      </xdr:nvSpPr>
      <xdr:spPr>
        <a:xfrm>
          <a:off x="13652500" y="65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158447</xdr:rowOff>
    </xdr:from>
    <xdr:ext cx="469744" cy="259045"/>
    <xdr:sp macro="" textlink="">
      <xdr:nvSpPr>
        <xdr:cNvPr id="521" name="テキスト ボックス 520"/>
        <xdr:cNvSpPr txBox="1"/>
      </xdr:nvSpPr>
      <xdr:spPr>
        <a:xfrm>
          <a:off x="13468427" y="66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81045</xdr:rowOff>
    </xdr:from>
    <xdr:to>
      <xdr:col>18</xdr:col>
      <xdr:colOff>492125</xdr:colOff>
      <xdr:row>39</xdr:row>
      <xdr:rowOff>11195</xdr:rowOff>
    </xdr:to>
    <xdr:sp macro="" textlink="">
      <xdr:nvSpPr>
        <xdr:cNvPr id="522" name="円/楕円 521"/>
        <xdr:cNvSpPr/>
      </xdr:nvSpPr>
      <xdr:spPr>
        <a:xfrm>
          <a:off x="12763500" y="65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2322</xdr:rowOff>
    </xdr:from>
    <xdr:ext cx="469744" cy="259045"/>
    <xdr:sp macro="" textlink="">
      <xdr:nvSpPr>
        <xdr:cNvPr id="523" name="テキスト ボックス 522"/>
        <xdr:cNvSpPr txBox="1"/>
      </xdr:nvSpPr>
      <xdr:spPr>
        <a:xfrm>
          <a:off x="12579427" y="668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4" name="直線コネクタ 53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5" name="テキスト ボックス 53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6" name="直線コネクタ 53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7" name="テキスト ボックス 536"/>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8" name="直線コネクタ 53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9" name="テキスト ボックス 538"/>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0" name="直線コネクタ 53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1" name="テキスト ボックス 540"/>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3" name="テキスト ボックス 54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5" name="直線コネクタ 544"/>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6"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8"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9" name="直線コネクタ 54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0" name="直線コネクタ 54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1"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2" name="フローチャート : 判断 551"/>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3" name="直線コネクタ 55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4" name="フローチャート : 判断 553"/>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5" name="テキスト ボックス 554"/>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6" name="直線コネクタ 55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7" name="フローチャート : 判断 556"/>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8" name="テキスト ボックス 557"/>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9" name="直線コネクタ 55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60" name="フローチャート : 判断 559"/>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61" name="テキスト ボックス 560"/>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2" name="フローチャート : 判断 561"/>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3" name="テキスト ボックス 562"/>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9" name="円/楕円 56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0"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1" name="円/楕円 57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2" name="テキスト ボックス 571"/>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3" name="円/楕円 57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4" name="テキスト ボックス 573"/>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5" name="円/楕円 57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6" name="テキスト ボックス 575"/>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7" name="円/楕円 57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8" name="テキスト ボックス 577"/>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2" name="テキスト ボックス 59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2" name="直線コネクタ 601"/>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3"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4" name="直線コネクタ 603"/>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5"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6" name="直線コネクタ 605"/>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31031</xdr:rowOff>
    </xdr:from>
    <xdr:to>
      <xdr:col>23</xdr:col>
      <xdr:colOff>517525</xdr:colOff>
      <xdr:row>70</xdr:row>
      <xdr:rowOff>45045</xdr:rowOff>
    </xdr:to>
    <xdr:cxnSp macro="">
      <xdr:nvCxnSpPr>
        <xdr:cNvPr id="607" name="直線コネクタ 606"/>
        <xdr:cNvCxnSpPr/>
      </xdr:nvCxnSpPr>
      <xdr:spPr>
        <a:xfrm>
          <a:off x="15481300" y="12032531"/>
          <a:ext cx="8382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8"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9" name="フローチャート : 判断 608"/>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31031</xdr:rowOff>
    </xdr:from>
    <xdr:to>
      <xdr:col>22</xdr:col>
      <xdr:colOff>365125</xdr:colOff>
      <xdr:row>70</xdr:row>
      <xdr:rowOff>84410</xdr:rowOff>
    </xdr:to>
    <xdr:cxnSp macro="">
      <xdr:nvCxnSpPr>
        <xdr:cNvPr id="610" name="直線コネクタ 609"/>
        <xdr:cNvCxnSpPr/>
      </xdr:nvCxnSpPr>
      <xdr:spPr>
        <a:xfrm flipV="1">
          <a:off x="14592300" y="12032531"/>
          <a:ext cx="889000" cy="5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11" name="フローチャート : 判断 610"/>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2" name="テキスト ボックス 611"/>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84410</xdr:rowOff>
    </xdr:from>
    <xdr:to>
      <xdr:col>21</xdr:col>
      <xdr:colOff>161925</xdr:colOff>
      <xdr:row>75</xdr:row>
      <xdr:rowOff>37238</xdr:rowOff>
    </xdr:to>
    <xdr:cxnSp macro="">
      <xdr:nvCxnSpPr>
        <xdr:cNvPr id="613" name="直線コネクタ 612"/>
        <xdr:cNvCxnSpPr/>
      </xdr:nvCxnSpPr>
      <xdr:spPr>
        <a:xfrm flipV="1">
          <a:off x="13703300" y="12085910"/>
          <a:ext cx="889000" cy="8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4" name="フローチャート : 判断 613"/>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5" name="テキスト ボックス 614"/>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37238</xdr:rowOff>
    </xdr:from>
    <xdr:to>
      <xdr:col>19</xdr:col>
      <xdr:colOff>644525</xdr:colOff>
      <xdr:row>75</xdr:row>
      <xdr:rowOff>42252</xdr:rowOff>
    </xdr:to>
    <xdr:cxnSp macro="">
      <xdr:nvCxnSpPr>
        <xdr:cNvPr id="616" name="直線コネクタ 615"/>
        <xdr:cNvCxnSpPr/>
      </xdr:nvCxnSpPr>
      <xdr:spPr>
        <a:xfrm flipV="1">
          <a:off x="12814300" y="12895988"/>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7" name="フローチャート : 判断 616"/>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8" name="テキスト ボックス 617"/>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9" name="フローチャート : 判断 618"/>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20" name="テキスト ボックス 619"/>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69</xdr:row>
      <xdr:rowOff>165695</xdr:rowOff>
    </xdr:from>
    <xdr:to>
      <xdr:col>23</xdr:col>
      <xdr:colOff>568325</xdr:colOff>
      <xdr:row>70</xdr:row>
      <xdr:rowOff>95845</xdr:rowOff>
    </xdr:to>
    <xdr:sp macro="" textlink="">
      <xdr:nvSpPr>
        <xdr:cNvPr id="626" name="円/楕円 625"/>
        <xdr:cNvSpPr/>
      </xdr:nvSpPr>
      <xdr:spPr>
        <a:xfrm>
          <a:off x="16268700" y="119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118722</xdr:rowOff>
    </xdr:from>
    <xdr:ext cx="599010" cy="259045"/>
    <xdr:sp macro="" textlink="">
      <xdr:nvSpPr>
        <xdr:cNvPr id="627" name="公債費該当値テキスト"/>
        <xdr:cNvSpPr txBox="1"/>
      </xdr:nvSpPr>
      <xdr:spPr>
        <a:xfrm>
          <a:off x="16370300" y="119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404,844</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151681</xdr:rowOff>
    </xdr:from>
    <xdr:to>
      <xdr:col>22</xdr:col>
      <xdr:colOff>415925</xdr:colOff>
      <xdr:row>70</xdr:row>
      <xdr:rowOff>81831</xdr:rowOff>
    </xdr:to>
    <xdr:sp macro="" textlink="">
      <xdr:nvSpPr>
        <xdr:cNvPr id="628" name="円/楕円 627"/>
        <xdr:cNvSpPr/>
      </xdr:nvSpPr>
      <xdr:spPr>
        <a:xfrm>
          <a:off x="15430500" y="1198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68</xdr:row>
      <xdr:rowOff>98358</xdr:rowOff>
    </xdr:from>
    <xdr:ext cx="599010" cy="259045"/>
    <xdr:sp macro="" textlink="">
      <xdr:nvSpPr>
        <xdr:cNvPr id="629" name="テキスト ボックス 628"/>
        <xdr:cNvSpPr txBox="1"/>
      </xdr:nvSpPr>
      <xdr:spPr>
        <a:xfrm>
          <a:off x="15181794" y="1175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408,522</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33610</xdr:rowOff>
    </xdr:from>
    <xdr:to>
      <xdr:col>21</xdr:col>
      <xdr:colOff>212725</xdr:colOff>
      <xdr:row>70</xdr:row>
      <xdr:rowOff>135210</xdr:rowOff>
    </xdr:to>
    <xdr:sp macro="" textlink="">
      <xdr:nvSpPr>
        <xdr:cNvPr id="630" name="円/楕円 629"/>
        <xdr:cNvSpPr/>
      </xdr:nvSpPr>
      <xdr:spPr>
        <a:xfrm>
          <a:off x="14541500" y="120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151737</xdr:rowOff>
    </xdr:from>
    <xdr:ext cx="599010" cy="259045"/>
    <xdr:sp macro="" textlink="">
      <xdr:nvSpPr>
        <xdr:cNvPr id="631" name="テキスト ボックス 630"/>
        <xdr:cNvSpPr txBox="1"/>
      </xdr:nvSpPr>
      <xdr:spPr>
        <a:xfrm>
          <a:off x="14292794" y="1181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394,512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157888</xdr:rowOff>
    </xdr:from>
    <xdr:to>
      <xdr:col>20</xdr:col>
      <xdr:colOff>9525</xdr:colOff>
      <xdr:row>75</xdr:row>
      <xdr:rowOff>88038</xdr:rowOff>
    </xdr:to>
    <xdr:sp macro="" textlink="">
      <xdr:nvSpPr>
        <xdr:cNvPr id="632" name="円/楕円 631"/>
        <xdr:cNvSpPr/>
      </xdr:nvSpPr>
      <xdr:spPr>
        <a:xfrm>
          <a:off x="13652500" y="128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104565</xdr:rowOff>
    </xdr:from>
    <xdr:ext cx="599010" cy="259045"/>
    <xdr:sp macro="" textlink="">
      <xdr:nvSpPr>
        <xdr:cNvPr id="633" name="テキスト ボックス 632"/>
        <xdr:cNvSpPr txBox="1"/>
      </xdr:nvSpPr>
      <xdr:spPr>
        <a:xfrm>
          <a:off x="13403794" y="1262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181,893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162902</xdr:rowOff>
    </xdr:from>
    <xdr:to>
      <xdr:col>18</xdr:col>
      <xdr:colOff>492125</xdr:colOff>
      <xdr:row>75</xdr:row>
      <xdr:rowOff>93052</xdr:rowOff>
    </xdr:to>
    <xdr:sp macro="" textlink="">
      <xdr:nvSpPr>
        <xdr:cNvPr id="634" name="円/楕円 633"/>
        <xdr:cNvSpPr/>
      </xdr:nvSpPr>
      <xdr:spPr>
        <a:xfrm>
          <a:off x="12763500" y="128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109579</xdr:rowOff>
    </xdr:from>
    <xdr:ext cx="599010" cy="259045"/>
    <xdr:sp macro="" textlink="">
      <xdr:nvSpPr>
        <xdr:cNvPr id="635" name="テキスト ボックス 634"/>
        <xdr:cNvSpPr txBox="1"/>
      </xdr:nvSpPr>
      <xdr:spPr>
        <a:xfrm>
          <a:off x="12514794" y="1262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7" name="直線コネクタ 656"/>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8"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9" name="直線コネクタ 658"/>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60"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61" name="直線コネクタ 660"/>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114612</xdr:rowOff>
    </xdr:from>
    <xdr:to>
      <xdr:col>23</xdr:col>
      <xdr:colOff>517525</xdr:colOff>
      <xdr:row>97</xdr:row>
      <xdr:rowOff>48169</xdr:rowOff>
    </xdr:to>
    <xdr:cxnSp macro="">
      <xdr:nvCxnSpPr>
        <xdr:cNvPr id="662" name="直線コネクタ 661"/>
        <xdr:cNvCxnSpPr/>
      </xdr:nvCxnSpPr>
      <xdr:spPr>
        <a:xfrm>
          <a:off x="15481300" y="16573812"/>
          <a:ext cx="838200" cy="10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3"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4" name="フローチャート : 判断 663"/>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114612</xdr:rowOff>
    </xdr:from>
    <xdr:to>
      <xdr:col>22</xdr:col>
      <xdr:colOff>365125</xdr:colOff>
      <xdr:row>97</xdr:row>
      <xdr:rowOff>117709</xdr:rowOff>
    </xdr:to>
    <xdr:cxnSp macro="">
      <xdr:nvCxnSpPr>
        <xdr:cNvPr id="665" name="直線コネクタ 664"/>
        <xdr:cNvCxnSpPr/>
      </xdr:nvCxnSpPr>
      <xdr:spPr>
        <a:xfrm flipV="1">
          <a:off x="14592300" y="16573812"/>
          <a:ext cx="889000" cy="17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6" name="フローチャート : 判断 665"/>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7" name="テキスト ボックス 666"/>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409</xdr:rowOff>
    </xdr:from>
    <xdr:to>
      <xdr:col>21</xdr:col>
      <xdr:colOff>161925</xdr:colOff>
      <xdr:row>97</xdr:row>
      <xdr:rowOff>117709</xdr:rowOff>
    </xdr:to>
    <xdr:cxnSp macro="">
      <xdr:nvCxnSpPr>
        <xdr:cNvPr id="668" name="直線コネクタ 667"/>
        <xdr:cNvCxnSpPr/>
      </xdr:nvCxnSpPr>
      <xdr:spPr>
        <a:xfrm>
          <a:off x="13703300" y="16459609"/>
          <a:ext cx="889000" cy="28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9" name="フローチャート : 判断 668"/>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70" name="テキスト ボックス 669"/>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409</xdr:rowOff>
    </xdr:from>
    <xdr:to>
      <xdr:col>19</xdr:col>
      <xdr:colOff>644525</xdr:colOff>
      <xdr:row>96</xdr:row>
      <xdr:rowOff>13503</xdr:rowOff>
    </xdr:to>
    <xdr:cxnSp macro="">
      <xdr:nvCxnSpPr>
        <xdr:cNvPr id="671" name="直線コネクタ 670"/>
        <xdr:cNvCxnSpPr/>
      </xdr:nvCxnSpPr>
      <xdr:spPr>
        <a:xfrm flipV="1">
          <a:off x="12814300" y="16459609"/>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2" name="フローチャート : 判断 671"/>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54438</xdr:rowOff>
    </xdr:from>
    <xdr:ext cx="534377" cy="259045"/>
    <xdr:sp macro="" textlink="">
      <xdr:nvSpPr>
        <xdr:cNvPr id="673" name="テキスト ボックス 672"/>
        <xdr:cNvSpPr txBox="1"/>
      </xdr:nvSpPr>
      <xdr:spPr>
        <a:xfrm>
          <a:off x="13436111" y="168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4" name="フローチャート : 判断 673"/>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5" name="テキスト ボックス 674"/>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168819</xdr:rowOff>
    </xdr:from>
    <xdr:to>
      <xdr:col>23</xdr:col>
      <xdr:colOff>568325</xdr:colOff>
      <xdr:row>97</xdr:row>
      <xdr:rowOff>98969</xdr:rowOff>
    </xdr:to>
    <xdr:sp macro="" textlink="">
      <xdr:nvSpPr>
        <xdr:cNvPr id="681" name="円/楕円 680"/>
        <xdr:cNvSpPr/>
      </xdr:nvSpPr>
      <xdr:spPr>
        <a:xfrm>
          <a:off x="16268700" y="166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20246</xdr:rowOff>
    </xdr:from>
    <xdr:ext cx="599010" cy="259045"/>
    <xdr:sp macro="" textlink="">
      <xdr:nvSpPr>
        <xdr:cNvPr id="682" name="積立金該当値テキスト"/>
        <xdr:cNvSpPr txBox="1"/>
      </xdr:nvSpPr>
      <xdr:spPr>
        <a:xfrm>
          <a:off x="16370300" y="1647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115,040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63812</xdr:rowOff>
    </xdr:from>
    <xdr:to>
      <xdr:col>22</xdr:col>
      <xdr:colOff>415925</xdr:colOff>
      <xdr:row>96</xdr:row>
      <xdr:rowOff>165412</xdr:rowOff>
    </xdr:to>
    <xdr:sp macro="" textlink="">
      <xdr:nvSpPr>
        <xdr:cNvPr id="683" name="円/楕円 682"/>
        <xdr:cNvSpPr/>
      </xdr:nvSpPr>
      <xdr:spPr>
        <a:xfrm>
          <a:off x="15430500" y="165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10489</xdr:rowOff>
    </xdr:from>
    <xdr:ext cx="599010" cy="259045"/>
    <xdr:sp macro="" textlink="">
      <xdr:nvSpPr>
        <xdr:cNvPr id="684" name="テキスト ボックス 683"/>
        <xdr:cNvSpPr txBox="1"/>
      </xdr:nvSpPr>
      <xdr:spPr>
        <a:xfrm>
          <a:off x="15181794" y="162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66909</xdr:rowOff>
    </xdr:from>
    <xdr:to>
      <xdr:col>21</xdr:col>
      <xdr:colOff>212725</xdr:colOff>
      <xdr:row>97</xdr:row>
      <xdr:rowOff>168509</xdr:rowOff>
    </xdr:to>
    <xdr:sp macro="" textlink="">
      <xdr:nvSpPr>
        <xdr:cNvPr id="685" name="円/楕円 684"/>
        <xdr:cNvSpPr/>
      </xdr:nvSpPr>
      <xdr:spPr>
        <a:xfrm>
          <a:off x="14541500" y="1669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13586</xdr:rowOff>
    </xdr:from>
    <xdr:ext cx="534377" cy="259045"/>
    <xdr:sp macro="" textlink="">
      <xdr:nvSpPr>
        <xdr:cNvPr id="686" name="テキスト ボックス 685"/>
        <xdr:cNvSpPr txBox="1"/>
      </xdr:nvSpPr>
      <xdr:spPr>
        <a:xfrm>
          <a:off x="14325111" y="1647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121059</xdr:rowOff>
    </xdr:from>
    <xdr:to>
      <xdr:col>20</xdr:col>
      <xdr:colOff>9525</xdr:colOff>
      <xdr:row>96</xdr:row>
      <xdr:rowOff>51209</xdr:rowOff>
    </xdr:to>
    <xdr:sp macro="" textlink="">
      <xdr:nvSpPr>
        <xdr:cNvPr id="687" name="円/楕円 686"/>
        <xdr:cNvSpPr/>
      </xdr:nvSpPr>
      <xdr:spPr>
        <a:xfrm>
          <a:off x="13652500" y="164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67736</xdr:rowOff>
    </xdr:from>
    <xdr:ext cx="599010" cy="259045"/>
    <xdr:sp macro="" textlink="">
      <xdr:nvSpPr>
        <xdr:cNvPr id="688" name="テキスト ボックス 687"/>
        <xdr:cNvSpPr txBox="1"/>
      </xdr:nvSpPr>
      <xdr:spPr>
        <a:xfrm>
          <a:off x="13403794" y="1618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210,932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134153</xdr:rowOff>
    </xdr:from>
    <xdr:to>
      <xdr:col>18</xdr:col>
      <xdr:colOff>492125</xdr:colOff>
      <xdr:row>96</xdr:row>
      <xdr:rowOff>64303</xdr:rowOff>
    </xdr:to>
    <xdr:sp macro="" textlink="">
      <xdr:nvSpPr>
        <xdr:cNvPr id="689" name="円/楕円 688"/>
        <xdr:cNvSpPr/>
      </xdr:nvSpPr>
      <xdr:spPr>
        <a:xfrm>
          <a:off x="12763500" y="164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80830</xdr:rowOff>
    </xdr:from>
    <xdr:ext cx="599010" cy="259045"/>
    <xdr:sp macro="" textlink="">
      <xdr:nvSpPr>
        <xdr:cNvPr id="690" name="テキスト ボックス 689"/>
        <xdr:cNvSpPr txBox="1"/>
      </xdr:nvSpPr>
      <xdr:spPr>
        <a:xfrm>
          <a:off x="12514794" y="1619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4" name="テキスト ボックス 70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6" name="テキスト ボックス 70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8" name="テキスト ボックス 70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2" name="直線コネクタ 711"/>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5"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6" name="直線コネクタ 715"/>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8"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9" name="フローチャート : 判断 718"/>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1" name="フローチャート : 判断 720"/>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2" name="テキスト ボックス 721"/>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4" name="フローチャート : 判断 723"/>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5" name="テキスト ボックス 724"/>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7" name="フローチャート : 判断 726"/>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8" name="テキスト ボックス 727"/>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9" name="フローチャート : 判断 728"/>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30" name="テキスト ボックス 729"/>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6" name="円/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8" name="円/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9" name="テキスト ボックス 73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0" name="円/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1" name="テキスト ボックス 74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2" name="円/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3" name="テキスト ボックス 74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4" name="円/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5" name="テキスト ボックス 74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7" name="テキスト ボックス 76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9" name="直線コネクタ 768"/>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1" name="直線コネクタ 77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2"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3" name="直線コネクタ 772"/>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41535</xdr:rowOff>
    </xdr:from>
    <xdr:to>
      <xdr:col>32</xdr:col>
      <xdr:colOff>187325</xdr:colOff>
      <xdr:row>59</xdr:row>
      <xdr:rowOff>42183</xdr:rowOff>
    </xdr:to>
    <xdr:cxnSp macro="">
      <xdr:nvCxnSpPr>
        <xdr:cNvPr id="774" name="直線コネクタ 773"/>
        <xdr:cNvCxnSpPr/>
      </xdr:nvCxnSpPr>
      <xdr:spPr>
        <a:xfrm>
          <a:off x="21323300" y="10157085"/>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5"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6" name="フローチャート : 判断 775"/>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41535</xdr:rowOff>
    </xdr:from>
    <xdr:to>
      <xdr:col>31</xdr:col>
      <xdr:colOff>34925</xdr:colOff>
      <xdr:row>59</xdr:row>
      <xdr:rowOff>43059</xdr:rowOff>
    </xdr:to>
    <xdr:cxnSp macro="">
      <xdr:nvCxnSpPr>
        <xdr:cNvPr id="777" name="直線コネクタ 776"/>
        <xdr:cNvCxnSpPr/>
      </xdr:nvCxnSpPr>
      <xdr:spPr>
        <a:xfrm flipV="1">
          <a:off x="20434300" y="1015708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8" name="フローチャート : 判断 777"/>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9" name="テキスト ボックス 778"/>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43059</xdr:rowOff>
    </xdr:from>
    <xdr:to>
      <xdr:col>29</xdr:col>
      <xdr:colOff>517525</xdr:colOff>
      <xdr:row>59</xdr:row>
      <xdr:rowOff>43097</xdr:rowOff>
    </xdr:to>
    <xdr:cxnSp macro="">
      <xdr:nvCxnSpPr>
        <xdr:cNvPr id="780" name="直線コネクタ 779"/>
        <xdr:cNvCxnSpPr/>
      </xdr:nvCxnSpPr>
      <xdr:spPr>
        <a:xfrm flipV="1">
          <a:off x="19545300" y="101586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81" name="フローチャート : 判断 780"/>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2" name="テキスト ボックス 781"/>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43097</xdr:rowOff>
    </xdr:from>
    <xdr:to>
      <xdr:col>28</xdr:col>
      <xdr:colOff>314325</xdr:colOff>
      <xdr:row>59</xdr:row>
      <xdr:rowOff>44450</xdr:rowOff>
    </xdr:to>
    <xdr:cxnSp macro="">
      <xdr:nvCxnSpPr>
        <xdr:cNvPr id="783" name="直線コネクタ 782"/>
        <xdr:cNvCxnSpPr/>
      </xdr:nvCxnSpPr>
      <xdr:spPr>
        <a:xfrm flipV="1">
          <a:off x="18656300" y="10158647"/>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4" name="フローチャート : 判断 783"/>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5" name="テキスト ボックス 784"/>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6" name="フローチャート : 判断 785"/>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7" name="テキスト ボックス 786"/>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162833</xdr:rowOff>
    </xdr:from>
    <xdr:to>
      <xdr:col>32</xdr:col>
      <xdr:colOff>238125</xdr:colOff>
      <xdr:row>59</xdr:row>
      <xdr:rowOff>92983</xdr:rowOff>
    </xdr:to>
    <xdr:sp macro="" textlink="">
      <xdr:nvSpPr>
        <xdr:cNvPr id="793" name="円/楕円 792"/>
        <xdr:cNvSpPr/>
      </xdr:nvSpPr>
      <xdr:spPr>
        <a:xfrm>
          <a:off x="22110700" y="101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77760</xdr:rowOff>
    </xdr:from>
    <xdr:ext cx="378565" cy="259045"/>
    <xdr:sp macro="" textlink="">
      <xdr:nvSpPr>
        <xdr:cNvPr id="794" name="貸付金該当値テキスト"/>
        <xdr:cNvSpPr txBox="1"/>
      </xdr:nvSpPr>
      <xdr:spPr>
        <a:xfrm>
          <a:off x="22212300" y="1002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162185</xdr:rowOff>
    </xdr:from>
    <xdr:to>
      <xdr:col>31</xdr:col>
      <xdr:colOff>85725</xdr:colOff>
      <xdr:row>59</xdr:row>
      <xdr:rowOff>92335</xdr:rowOff>
    </xdr:to>
    <xdr:sp macro="" textlink="">
      <xdr:nvSpPr>
        <xdr:cNvPr id="795" name="円/楕円 794"/>
        <xdr:cNvSpPr/>
      </xdr:nvSpPr>
      <xdr:spPr>
        <a:xfrm>
          <a:off x="21272500" y="10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83462</xdr:rowOff>
    </xdr:from>
    <xdr:ext cx="378565" cy="259045"/>
    <xdr:sp macro="" textlink="">
      <xdr:nvSpPr>
        <xdr:cNvPr id="796" name="テキスト ボックス 795"/>
        <xdr:cNvSpPr txBox="1"/>
      </xdr:nvSpPr>
      <xdr:spPr>
        <a:xfrm>
          <a:off x="21134017" y="10199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163709</xdr:rowOff>
    </xdr:from>
    <xdr:to>
      <xdr:col>29</xdr:col>
      <xdr:colOff>568325</xdr:colOff>
      <xdr:row>59</xdr:row>
      <xdr:rowOff>93859</xdr:rowOff>
    </xdr:to>
    <xdr:sp macro="" textlink="">
      <xdr:nvSpPr>
        <xdr:cNvPr id="797" name="円/楕円 796"/>
        <xdr:cNvSpPr/>
      </xdr:nvSpPr>
      <xdr:spPr>
        <a:xfrm>
          <a:off x="20383500" y="101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84986</xdr:rowOff>
    </xdr:from>
    <xdr:ext cx="313932" cy="259045"/>
    <xdr:sp macro="" textlink="">
      <xdr:nvSpPr>
        <xdr:cNvPr id="798" name="テキスト ボックス 797"/>
        <xdr:cNvSpPr txBox="1"/>
      </xdr:nvSpPr>
      <xdr:spPr>
        <a:xfrm>
          <a:off x="20277333" y="10200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163747</xdr:rowOff>
    </xdr:from>
    <xdr:to>
      <xdr:col>28</xdr:col>
      <xdr:colOff>365125</xdr:colOff>
      <xdr:row>59</xdr:row>
      <xdr:rowOff>93897</xdr:rowOff>
    </xdr:to>
    <xdr:sp macro="" textlink="">
      <xdr:nvSpPr>
        <xdr:cNvPr id="799" name="円/楕円 798"/>
        <xdr:cNvSpPr/>
      </xdr:nvSpPr>
      <xdr:spPr>
        <a:xfrm>
          <a:off x="19494500" y="101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85024</xdr:rowOff>
    </xdr:from>
    <xdr:ext cx="313932" cy="259045"/>
    <xdr:sp macro="" textlink="">
      <xdr:nvSpPr>
        <xdr:cNvPr id="800" name="テキスト ボックス 799"/>
        <xdr:cNvSpPr txBox="1"/>
      </xdr:nvSpPr>
      <xdr:spPr>
        <a:xfrm>
          <a:off x="19388333" y="10200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1" name="円/楕円 80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2" name="テキスト ボックス 80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7" name="直線コネクタ 826"/>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8"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9" name="直線コネクタ 828"/>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30"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31" name="直線コネクタ 830"/>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40640</xdr:rowOff>
    </xdr:from>
    <xdr:to>
      <xdr:col>32</xdr:col>
      <xdr:colOff>187325</xdr:colOff>
      <xdr:row>71</xdr:row>
      <xdr:rowOff>107677</xdr:rowOff>
    </xdr:to>
    <xdr:cxnSp macro="">
      <xdr:nvCxnSpPr>
        <xdr:cNvPr id="832" name="直線コネクタ 831"/>
        <xdr:cNvCxnSpPr/>
      </xdr:nvCxnSpPr>
      <xdr:spPr>
        <a:xfrm flipV="1">
          <a:off x="21323300" y="12213590"/>
          <a:ext cx="838200" cy="6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3"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4" name="フローチャート : 判断 833"/>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107677</xdr:rowOff>
    </xdr:from>
    <xdr:to>
      <xdr:col>31</xdr:col>
      <xdr:colOff>34925</xdr:colOff>
      <xdr:row>72</xdr:row>
      <xdr:rowOff>78092</xdr:rowOff>
    </xdr:to>
    <xdr:cxnSp macro="">
      <xdr:nvCxnSpPr>
        <xdr:cNvPr id="835" name="直線コネクタ 834"/>
        <xdr:cNvCxnSpPr/>
      </xdr:nvCxnSpPr>
      <xdr:spPr>
        <a:xfrm flipV="1">
          <a:off x="20434300" y="12280627"/>
          <a:ext cx="889000" cy="14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6" name="フローチャート : 判断 835"/>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7" name="テキスト ボックス 836"/>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161093</xdr:rowOff>
    </xdr:from>
    <xdr:to>
      <xdr:col>29</xdr:col>
      <xdr:colOff>517525</xdr:colOff>
      <xdr:row>72</xdr:row>
      <xdr:rowOff>78092</xdr:rowOff>
    </xdr:to>
    <xdr:cxnSp macro="">
      <xdr:nvCxnSpPr>
        <xdr:cNvPr id="838" name="直線コネクタ 837"/>
        <xdr:cNvCxnSpPr/>
      </xdr:nvCxnSpPr>
      <xdr:spPr>
        <a:xfrm>
          <a:off x="19545300" y="12334043"/>
          <a:ext cx="889000" cy="8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9" name="フローチャート : 判断 838"/>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40" name="テキスト ボックス 839"/>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161093</xdr:rowOff>
    </xdr:from>
    <xdr:to>
      <xdr:col>28</xdr:col>
      <xdr:colOff>314325</xdr:colOff>
      <xdr:row>73</xdr:row>
      <xdr:rowOff>26886</xdr:rowOff>
    </xdr:to>
    <xdr:cxnSp macro="">
      <xdr:nvCxnSpPr>
        <xdr:cNvPr id="841" name="直線コネクタ 840"/>
        <xdr:cNvCxnSpPr/>
      </xdr:nvCxnSpPr>
      <xdr:spPr>
        <a:xfrm flipV="1">
          <a:off x="18656300" y="12334043"/>
          <a:ext cx="889000" cy="20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2" name="フローチャート : 判断 841"/>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3" name="テキスト ボックス 842"/>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4" name="フローチャート : 判断 843"/>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5" name="テキスト ボックス 844"/>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161290</xdr:rowOff>
    </xdr:from>
    <xdr:to>
      <xdr:col>32</xdr:col>
      <xdr:colOff>238125</xdr:colOff>
      <xdr:row>71</xdr:row>
      <xdr:rowOff>91440</xdr:rowOff>
    </xdr:to>
    <xdr:sp macro="" textlink="">
      <xdr:nvSpPr>
        <xdr:cNvPr id="851" name="円/楕円 850"/>
        <xdr:cNvSpPr/>
      </xdr:nvSpPr>
      <xdr:spPr>
        <a:xfrm>
          <a:off x="22110700" y="121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76217</xdr:rowOff>
    </xdr:from>
    <xdr:ext cx="534377" cy="259045"/>
    <xdr:sp macro="" textlink="">
      <xdr:nvSpPr>
        <xdr:cNvPr id="852" name="繰出金該当値テキスト"/>
        <xdr:cNvSpPr txBox="1"/>
      </xdr:nvSpPr>
      <xdr:spPr>
        <a:xfrm>
          <a:off x="22212300" y="1207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92,200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56877</xdr:rowOff>
    </xdr:from>
    <xdr:to>
      <xdr:col>31</xdr:col>
      <xdr:colOff>85725</xdr:colOff>
      <xdr:row>71</xdr:row>
      <xdr:rowOff>158477</xdr:rowOff>
    </xdr:to>
    <xdr:sp macro="" textlink="">
      <xdr:nvSpPr>
        <xdr:cNvPr id="853" name="円/楕円 852"/>
        <xdr:cNvSpPr/>
      </xdr:nvSpPr>
      <xdr:spPr>
        <a:xfrm>
          <a:off x="21272500" y="122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3554</xdr:rowOff>
    </xdr:from>
    <xdr:ext cx="534377" cy="259045"/>
    <xdr:sp macro="" textlink="">
      <xdr:nvSpPr>
        <xdr:cNvPr id="854" name="テキスト ボックス 853"/>
        <xdr:cNvSpPr txBox="1"/>
      </xdr:nvSpPr>
      <xdr:spPr>
        <a:xfrm>
          <a:off x="21056111" y="120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88,681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27292</xdr:rowOff>
    </xdr:from>
    <xdr:to>
      <xdr:col>29</xdr:col>
      <xdr:colOff>568325</xdr:colOff>
      <xdr:row>72</xdr:row>
      <xdr:rowOff>128892</xdr:rowOff>
    </xdr:to>
    <xdr:sp macro="" textlink="">
      <xdr:nvSpPr>
        <xdr:cNvPr id="855" name="円/楕円 854"/>
        <xdr:cNvSpPr/>
      </xdr:nvSpPr>
      <xdr:spPr>
        <a:xfrm>
          <a:off x="20383500" y="123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145419</xdr:rowOff>
    </xdr:from>
    <xdr:ext cx="534377" cy="259045"/>
    <xdr:sp macro="" textlink="">
      <xdr:nvSpPr>
        <xdr:cNvPr id="856" name="テキスト ボックス 855"/>
        <xdr:cNvSpPr txBox="1"/>
      </xdr:nvSpPr>
      <xdr:spPr>
        <a:xfrm>
          <a:off x="20167111" y="121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81,234</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110293</xdr:rowOff>
    </xdr:from>
    <xdr:to>
      <xdr:col>28</xdr:col>
      <xdr:colOff>365125</xdr:colOff>
      <xdr:row>72</xdr:row>
      <xdr:rowOff>40443</xdr:rowOff>
    </xdr:to>
    <xdr:sp macro="" textlink="">
      <xdr:nvSpPr>
        <xdr:cNvPr id="857" name="円/楕円 856"/>
        <xdr:cNvSpPr/>
      </xdr:nvSpPr>
      <xdr:spPr>
        <a:xfrm>
          <a:off x="19494500" y="122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56970</xdr:rowOff>
    </xdr:from>
    <xdr:ext cx="534377" cy="259045"/>
    <xdr:sp macro="" textlink="">
      <xdr:nvSpPr>
        <xdr:cNvPr id="858" name="テキスト ボックス 857"/>
        <xdr:cNvSpPr txBox="1"/>
      </xdr:nvSpPr>
      <xdr:spPr>
        <a:xfrm>
          <a:off x="19278111" y="120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85,877</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147536</xdr:rowOff>
    </xdr:from>
    <xdr:to>
      <xdr:col>27</xdr:col>
      <xdr:colOff>161925</xdr:colOff>
      <xdr:row>73</xdr:row>
      <xdr:rowOff>77686</xdr:rowOff>
    </xdr:to>
    <xdr:sp macro="" textlink="">
      <xdr:nvSpPr>
        <xdr:cNvPr id="859" name="円/楕円 858"/>
        <xdr:cNvSpPr/>
      </xdr:nvSpPr>
      <xdr:spPr>
        <a:xfrm>
          <a:off x="18605500" y="124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94213</xdr:rowOff>
    </xdr:from>
    <xdr:ext cx="534377" cy="259045"/>
    <xdr:sp macro="" textlink="">
      <xdr:nvSpPr>
        <xdr:cNvPr id="860" name="テキスト ボックス 859"/>
        <xdr:cNvSpPr txBox="1"/>
      </xdr:nvSpPr>
      <xdr:spPr>
        <a:xfrm>
          <a:off x="18389111" y="122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1" name="直線コネクタ 870"/>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2" name="テキスト ボックス 871"/>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3" name="直線コネクタ 872"/>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4" name="テキスト ボックス 873"/>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5" name="直線コネクタ 874"/>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6" name="テキスト ボックス 875"/>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7" name="直線コネクタ 876"/>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8" name="テキスト ボックス 877"/>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9" name="直線コネクタ 878"/>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80" name="テキスト ボックス 879"/>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1" name="直線コネクタ 880"/>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2" name="テキスト ボックス 881"/>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4" name="テキスト ボックス 88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6" name="直線コネクタ 885"/>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7"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9"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90" name="直線コネクタ 889"/>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1" name="直線コネクタ 890"/>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2"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3" name="フローチャート : 判断 892"/>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4" name="直線コネクタ 893"/>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5" name="フローチャート : 判断 894"/>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6" name="テキスト ボックス 895"/>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7" name="直線コネクタ 896"/>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8" name="フローチャート : 判断 897"/>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9" name="テキスト ボックス 898"/>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900" name="直線コネクタ 899"/>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901" name="フローチャート : 判断 900"/>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2" name="テキスト ボックス 901"/>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3" name="フローチャート : 判断 902"/>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4" name="テキスト ボックス 903"/>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10" name="円/楕円 909"/>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11"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2" name="円/楕円 911"/>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3" name="テキスト ボックス 912"/>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4" name="円/楕円 913"/>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5" name="テキスト ボックス 91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6" name="円/楕円 915"/>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7" name="テキスト ボックス 916"/>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8" name="円/楕円 917"/>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9" name="テキスト ボックス 918"/>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歳出決算総額は、住民一人当たり１，２１５，３５８となっている。人口が類似団体に比べ著しく少ないため、住民一人当たりのコストは高くなる傾向がある。</a:t>
          </a:r>
        </a:p>
        <a:p>
          <a:r>
            <a:rPr lang="ja-JP" altLang="ja-JP" sz="1100">
              <a:solidFill>
                <a:schemeClr val="dk1"/>
              </a:solidFill>
              <a:effectLst/>
              <a:latin typeface="+mn-lt"/>
              <a:ea typeface="+mn-ea"/>
              <a:cs typeface="+mn-cs"/>
            </a:rPr>
            <a:t>人件費は、住民一人当たり１１３，９４２円となっており、平成２５年度より増加してきている。人口減少及び再生計画により削減されていた給与の一部改善や退職者（平成２７年度１１人）が多かったことなどが主な要因である。</a:t>
          </a:r>
        </a:p>
        <a:p>
          <a:r>
            <a:rPr lang="ja-JP" altLang="ja-JP" sz="1100">
              <a:solidFill>
                <a:schemeClr val="dk1"/>
              </a:solidFill>
              <a:effectLst/>
              <a:latin typeface="+mn-lt"/>
              <a:ea typeface="+mn-ea"/>
              <a:cs typeface="+mn-cs"/>
            </a:rPr>
            <a:t>維持補修費は、住民一人当たり３８，８８１円となっており、類似団体と比べて高い水準にある。人口規模に比べて行政面積が広いだけでなく寒冷地でもあるため、道路や公共施設の維持補修や除排雪に多くの経費がかかることが主な要因である。</a:t>
          </a:r>
        </a:p>
        <a:p>
          <a:r>
            <a:rPr lang="ja-JP" altLang="ja-JP" sz="1100">
              <a:solidFill>
                <a:schemeClr val="dk1"/>
              </a:solidFill>
              <a:effectLst/>
              <a:latin typeface="+mn-lt"/>
              <a:ea typeface="+mn-ea"/>
              <a:cs typeface="+mn-cs"/>
            </a:rPr>
            <a:t>公債費は、住民一人当たり４０４，８４４円となっており、特に平成２５年度からは４００，０００円程度で推移し、類似団体と比べて高い水準にある。平成２２年３月に借入れた再生振替特例債の元金償還が始まったことが主な要因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北海道夕張市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9,056
9,024
763.07
11,886,019
11,006,280
866,564
4,755,135
36,731,946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76.3
632.4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147701</xdr:rowOff>
    </xdr:from>
    <xdr:to>
      <xdr:col>6</xdr:col>
      <xdr:colOff>511175</xdr:colOff>
      <xdr:row>35</xdr:row>
      <xdr:rowOff>60833</xdr:rowOff>
    </xdr:to>
    <xdr:cxnSp macro="">
      <xdr:nvCxnSpPr>
        <xdr:cNvPr id="61" name="直線コネクタ 60"/>
        <xdr:cNvCxnSpPr/>
      </xdr:nvCxnSpPr>
      <xdr:spPr>
        <a:xfrm flipV="1">
          <a:off x="3797300" y="5977001"/>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60833</xdr:rowOff>
    </xdr:from>
    <xdr:to>
      <xdr:col>5</xdr:col>
      <xdr:colOff>358775</xdr:colOff>
      <xdr:row>35</xdr:row>
      <xdr:rowOff>128079</xdr:rowOff>
    </xdr:to>
    <xdr:cxnSp macro="">
      <xdr:nvCxnSpPr>
        <xdr:cNvPr id="64" name="直線コネクタ 63"/>
        <xdr:cNvCxnSpPr/>
      </xdr:nvCxnSpPr>
      <xdr:spPr>
        <a:xfrm flipV="1">
          <a:off x="2908300" y="6061583"/>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128079</xdr:rowOff>
    </xdr:from>
    <xdr:to>
      <xdr:col>4</xdr:col>
      <xdr:colOff>155575</xdr:colOff>
      <xdr:row>35</xdr:row>
      <xdr:rowOff>156464</xdr:rowOff>
    </xdr:to>
    <xdr:cxnSp macro="">
      <xdr:nvCxnSpPr>
        <xdr:cNvPr id="67" name="直線コネクタ 66"/>
        <xdr:cNvCxnSpPr/>
      </xdr:nvCxnSpPr>
      <xdr:spPr>
        <a:xfrm flipV="1">
          <a:off x="2019300" y="6128829"/>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92837</xdr:rowOff>
    </xdr:from>
    <xdr:to>
      <xdr:col>2</xdr:col>
      <xdr:colOff>638175</xdr:colOff>
      <xdr:row>35</xdr:row>
      <xdr:rowOff>156464</xdr:rowOff>
    </xdr:to>
    <xdr:cxnSp macro="">
      <xdr:nvCxnSpPr>
        <xdr:cNvPr id="70" name="直線コネクタ 69"/>
        <xdr:cNvCxnSpPr/>
      </xdr:nvCxnSpPr>
      <xdr:spPr>
        <a:xfrm>
          <a:off x="1130300" y="6093587"/>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96901</xdr:rowOff>
    </xdr:from>
    <xdr:to>
      <xdr:col>6</xdr:col>
      <xdr:colOff>561975</xdr:colOff>
      <xdr:row>35</xdr:row>
      <xdr:rowOff>27051</xdr:rowOff>
    </xdr:to>
    <xdr:sp macro="" textlink="">
      <xdr:nvSpPr>
        <xdr:cNvPr id="80" name="円/楕円 79"/>
        <xdr:cNvSpPr/>
      </xdr:nvSpPr>
      <xdr:spPr>
        <a:xfrm>
          <a:off x="4584700" y="59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119778</xdr:rowOff>
    </xdr:from>
    <xdr:ext cx="469744" cy="259045"/>
    <xdr:sp macro="" textlink="">
      <xdr:nvSpPr>
        <xdr:cNvPr id="81" name="議会費該当値テキスト"/>
        <xdr:cNvSpPr txBox="1"/>
      </xdr:nvSpPr>
      <xdr:spPr>
        <a:xfrm>
          <a:off x="4686300" y="577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10033</xdr:rowOff>
    </xdr:from>
    <xdr:to>
      <xdr:col>5</xdr:col>
      <xdr:colOff>409575</xdr:colOff>
      <xdr:row>35</xdr:row>
      <xdr:rowOff>111633</xdr:rowOff>
    </xdr:to>
    <xdr:sp macro="" textlink="">
      <xdr:nvSpPr>
        <xdr:cNvPr id="82" name="円/楕円 81"/>
        <xdr:cNvSpPr/>
      </xdr:nvSpPr>
      <xdr:spPr>
        <a:xfrm>
          <a:off x="3746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128160</xdr:rowOff>
    </xdr:from>
    <xdr:ext cx="469744" cy="259045"/>
    <xdr:sp macro="" textlink="">
      <xdr:nvSpPr>
        <xdr:cNvPr id="83" name="テキスト ボックス 82"/>
        <xdr:cNvSpPr txBox="1"/>
      </xdr:nvSpPr>
      <xdr:spPr>
        <a:xfrm>
          <a:off x="3562427"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77279</xdr:rowOff>
    </xdr:from>
    <xdr:to>
      <xdr:col>4</xdr:col>
      <xdr:colOff>206375</xdr:colOff>
      <xdr:row>36</xdr:row>
      <xdr:rowOff>7429</xdr:rowOff>
    </xdr:to>
    <xdr:sp macro="" textlink="">
      <xdr:nvSpPr>
        <xdr:cNvPr id="84" name="円/楕円 83"/>
        <xdr:cNvSpPr/>
      </xdr:nvSpPr>
      <xdr:spPr>
        <a:xfrm>
          <a:off x="2857500" y="60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170006</xdr:rowOff>
    </xdr:from>
    <xdr:ext cx="469744" cy="259045"/>
    <xdr:sp macro="" textlink="">
      <xdr:nvSpPr>
        <xdr:cNvPr id="85" name="テキスト ボックス 84"/>
        <xdr:cNvSpPr txBox="1"/>
      </xdr:nvSpPr>
      <xdr:spPr>
        <a:xfrm>
          <a:off x="2673427" y="617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105664</xdr:rowOff>
    </xdr:from>
    <xdr:to>
      <xdr:col>3</xdr:col>
      <xdr:colOff>3175</xdr:colOff>
      <xdr:row>36</xdr:row>
      <xdr:rowOff>35814</xdr:rowOff>
    </xdr:to>
    <xdr:sp macro="" textlink="">
      <xdr:nvSpPr>
        <xdr:cNvPr id="86" name="円/楕円 85"/>
        <xdr:cNvSpPr/>
      </xdr:nvSpPr>
      <xdr:spPr>
        <a:xfrm>
          <a:off x="19685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26941</xdr:rowOff>
    </xdr:from>
    <xdr:ext cx="469744" cy="259045"/>
    <xdr:sp macro="" textlink="">
      <xdr:nvSpPr>
        <xdr:cNvPr id="87" name="テキスト ボックス 86"/>
        <xdr:cNvSpPr txBox="1"/>
      </xdr:nvSpPr>
      <xdr:spPr>
        <a:xfrm>
          <a:off x="1784427"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42037</xdr:rowOff>
    </xdr:from>
    <xdr:to>
      <xdr:col>1</xdr:col>
      <xdr:colOff>485775</xdr:colOff>
      <xdr:row>35</xdr:row>
      <xdr:rowOff>143637</xdr:rowOff>
    </xdr:to>
    <xdr:sp macro="" textlink="">
      <xdr:nvSpPr>
        <xdr:cNvPr id="88" name="円/楕円 87"/>
        <xdr:cNvSpPr/>
      </xdr:nvSpPr>
      <xdr:spPr>
        <a:xfrm>
          <a:off x="10795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134764</xdr:rowOff>
    </xdr:from>
    <xdr:ext cx="469744" cy="259045"/>
    <xdr:sp macro="" textlink="">
      <xdr:nvSpPr>
        <xdr:cNvPr id="89" name="テキスト ボックス 88"/>
        <xdr:cNvSpPr txBox="1"/>
      </xdr:nvSpPr>
      <xdr:spPr>
        <a:xfrm>
          <a:off x="895427"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100243</xdr:rowOff>
    </xdr:from>
    <xdr:to>
      <xdr:col>6</xdr:col>
      <xdr:colOff>511175</xdr:colOff>
      <xdr:row>56</xdr:row>
      <xdr:rowOff>139999</xdr:rowOff>
    </xdr:to>
    <xdr:cxnSp macro="">
      <xdr:nvCxnSpPr>
        <xdr:cNvPr id="118" name="直線コネクタ 117"/>
        <xdr:cNvCxnSpPr/>
      </xdr:nvCxnSpPr>
      <xdr:spPr>
        <a:xfrm>
          <a:off x="3797300" y="9701443"/>
          <a:ext cx="838200" cy="3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100243</xdr:rowOff>
    </xdr:from>
    <xdr:to>
      <xdr:col>5</xdr:col>
      <xdr:colOff>358775</xdr:colOff>
      <xdr:row>57</xdr:row>
      <xdr:rowOff>52318</xdr:rowOff>
    </xdr:to>
    <xdr:cxnSp macro="">
      <xdr:nvCxnSpPr>
        <xdr:cNvPr id="121" name="直線コネクタ 120"/>
        <xdr:cNvCxnSpPr/>
      </xdr:nvCxnSpPr>
      <xdr:spPr>
        <a:xfrm flipV="1">
          <a:off x="2908300" y="9701443"/>
          <a:ext cx="889000" cy="1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148747</xdr:rowOff>
    </xdr:from>
    <xdr:to>
      <xdr:col>4</xdr:col>
      <xdr:colOff>155575</xdr:colOff>
      <xdr:row>57</xdr:row>
      <xdr:rowOff>52318</xdr:rowOff>
    </xdr:to>
    <xdr:cxnSp macro="">
      <xdr:nvCxnSpPr>
        <xdr:cNvPr id="124" name="直線コネクタ 123"/>
        <xdr:cNvCxnSpPr/>
      </xdr:nvCxnSpPr>
      <xdr:spPr>
        <a:xfrm>
          <a:off x="2019300" y="9578497"/>
          <a:ext cx="889000" cy="24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105604</xdr:rowOff>
    </xdr:from>
    <xdr:to>
      <xdr:col>2</xdr:col>
      <xdr:colOff>638175</xdr:colOff>
      <xdr:row>55</xdr:row>
      <xdr:rowOff>148747</xdr:rowOff>
    </xdr:to>
    <xdr:cxnSp macro="">
      <xdr:nvCxnSpPr>
        <xdr:cNvPr id="127" name="直線コネクタ 126"/>
        <xdr:cNvCxnSpPr/>
      </xdr:nvCxnSpPr>
      <xdr:spPr>
        <a:xfrm>
          <a:off x="1130300" y="9535354"/>
          <a:ext cx="889000" cy="4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47635</xdr:rowOff>
    </xdr:from>
    <xdr:ext cx="599010" cy="259045"/>
    <xdr:sp macro="" textlink="">
      <xdr:nvSpPr>
        <xdr:cNvPr id="129" name="テキスト ボックス 128"/>
        <xdr:cNvSpPr txBox="1"/>
      </xdr:nvSpPr>
      <xdr:spPr>
        <a:xfrm>
          <a:off x="1719794" y="99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89199</xdr:rowOff>
    </xdr:from>
    <xdr:to>
      <xdr:col>6</xdr:col>
      <xdr:colOff>561975</xdr:colOff>
      <xdr:row>57</xdr:row>
      <xdr:rowOff>19349</xdr:rowOff>
    </xdr:to>
    <xdr:sp macro="" textlink="">
      <xdr:nvSpPr>
        <xdr:cNvPr id="137" name="円/楕円 136"/>
        <xdr:cNvSpPr/>
      </xdr:nvSpPr>
      <xdr:spPr>
        <a:xfrm>
          <a:off x="4584700" y="96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112076</xdr:rowOff>
    </xdr:from>
    <xdr:ext cx="599010" cy="259045"/>
    <xdr:sp macro="" textlink="">
      <xdr:nvSpPr>
        <xdr:cNvPr id="138" name="総務費該当値テキスト"/>
        <xdr:cNvSpPr txBox="1"/>
      </xdr:nvSpPr>
      <xdr:spPr>
        <a:xfrm>
          <a:off x="4686300" y="954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219,843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49443</xdr:rowOff>
    </xdr:from>
    <xdr:to>
      <xdr:col>5</xdr:col>
      <xdr:colOff>409575</xdr:colOff>
      <xdr:row>56</xdr:row>
      <xdr:rowOff>151043</xdr:rowOff>
    </xdr:to>
    <xdr:sp macro="" textlink="">
      <xdr:nvSpPr>
        <xdr:cNvPr id="139" name="円/楕円 138"/>
        <xdr:cNvSpPr/>
      </xdr:nvSpPr>
      <xdr:spPr>
        <a:xfrm>
          <a:off x="3746500" y="96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167570</xdr:rowOff>
    </xdr:from>
    <xdr:ext cx="599010" cy="259045"/>
    <xdr:sp macro="" textlink="">
      <xdr:nvSpPr>
        <xdr:cNvPr id="140" name="テキスト ボックス 139"/>
        <xdr:cNvSpPr txBox="1"/>
      </xdr:nvSpPr>
      <xdr:spPr>
        <a:xfrm>
          <a:off x="3497794" y="94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1518</xdr:rowOff>
    </xdr:from>
    <xdr:to>
      <xdr:col>4</xdr:col>
      <xdr:colOff>206375</xdr:colOff>
      <xdr:row>57</xdr:row>
      <xdr:rowOff>103118</xdr:rowOff>
    </xdr:to>
    <xdr:sp macro="" textlink="">
      <xdr:nvSpPr>
        <xdr:cNvPr id="141" name="円/楕円 140"/>
        <xdr:cNvSpPr/>
      </xdr:nvSpPr>
      <xdr:spPr>
        <a:xfrm>
          <a:off x="2857500" y="97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119645</xdr:rowOff>
    </xdr:from>
    <xdr:ext cx="599010" cy="259045"/>
    <xdr:sp macro="" textlink="">
      <xdr:nvSpPr>
        <xdr:cNvPr id="142" name="テキスト ボックス 141"/>
        <xdr:cNvSpPr txBox="1"/>
      </xdr:nvSpPr>
      <xdr:spPr>
        <a:xfrm>
          <a:off x="2608794" y="954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175,870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97947</xdr:rowOff>
    </xdr:from>
    <xdr:to>
      <xdr:col>3</xdr:col>
      <xdr:colOff>3175</xdr:colOff>
      <xdr:row>56</xdr:row>
      <xdr:rowOff>28097</xdr:rowOff>
    </xdr:to>
    <xdr:sp macro="" textlink="">
      <xdr:nvSpPr>
        <xdr:cNvPr id="143" name="円/楕円 142"/>
        <xdr:cNvSpPr/>
      </xdr:nvSpPr>
      <xdr:spPr>
        <a:xfrm>
          <a:off x="1968500" y="95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44624</xdr:rowOff>
    </xdr:from>
    <xdr:ext cx="599010" cy="259045"/>
    <xdr:sp macro="" textlink="">
      <xdr:nvSpPr>
        <xdr:cNvPr id="144" name="テキスト ボックス 143"/>
        <xdr:cNvSpPr txBox="1"/>
      </xdr:nvSpPr>
      <xdr:spPr>
        <a:xfrm>
          <a:off x="1719794" y="930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305,251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54804</xdr:rowOff>
    </xdr:from>
    <xdr:to>
      <xdr:col>1</xdr:col>
      <xdr:colOff>485775</xdr:colOff>
      <xdr:row>55</xdr:row>
      <xdr:rowOff>156404</xdr:rowOff>
    </xdr:to>
    <xdr:sp macro="" textlink="">
      <xdr:nvSpPr>
        <xdr:cNvPr id="145" name="円/楕円 144"/>
        <xdr:cNvSpPr/>
      </xdr:nvSpPr>
      <xdr:spPr>
        <a:xfrm>
          <a:off x="1079500" y="94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1481</xdr:rowOff>
    </xdr:from>
    <xdr:ext cx="599010" cy="259045"/>
    <xdr:sp macro="" textlink="">
      <xdr:nvSpPr>
        <xdr:cNvPr id="146" name="テキスト ボックス 145"/>
        <xdr:cNvSpPr txBox="1"/>
      </xdr:nvSpPr>
      <xdr:spPr>
        <a:xfrm>
          <a:off x="830794" y="92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129413</xdr:rowOff>
    </xdr:from>
    <xdr:to>
      <xdr:col>6</xdr:col>
      <xdr:colOff>511175</xdr:colOff>
      <xdr:row>72</xdr:row>
      <xdr:rowOff>144676</xdr:rowOff>
    </xdr:to>
    <xdr:cxnSp macro="">
      <xdr:nvCxnSpPr>
        <xdr:cNvPr id="176" name="直線コネクタ 175"/>
        <xdr:cNvCxnSpPr/>
      </xdr:nvCxnSpPr>
      <xdr:spPr>
        <a:xfrm flipV="1">
          <a:off x="3797300" y="12473813"/>
          <a:ext cx="838200" cy="1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144676</xdr:rowOff>
    </xdr:from>
    <xdr:to>
      <xdr:col>5</xdr:col>
      <xdr:colOff>358775</xdr:colOff>
      <xdr:row>73</xdr:row>
      <xdr:rowOff>78436</xdr:rowOff>
    </xdr:to>
    <xdr:cxnSp macro="">
      <xdr:nvCxnSpPr>
        <xdr:cNvPr id="179" name="直線コネクタ 178"/>
        <xdr:cNvCxnSpPr/>
      </xdr:nvCxnSpPr>
      <xdr:spPr>
        <a:xfrm flipV="1">
          <a:off x="2908300" y="12489076"/>
          <a:ext cx="889000" cy="10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78436</xdr:rowOff>
    </xdr:from>
    <xdr:to>
      <xdr:col>4</xdr:col>
      <xdr:colOff>155575</xdr:colOff>
      <xdr:row>73</xdr:row>
      <xdr:rowOff>147160</xdr:rowOff>
    </xdr:to>
    <xdr:cxnSp macro="">
      <xdr:nvCxnSpPr>
        <xdr:cNvPr id="182" name="直線コネクタ 181"/>
        <xdr:cNvCxnSpPr/>
      </xdr:nvCxnSpPr>
      <xdr:spPr>
        <a:xfrm flipV="1">
          <a:off x="2019300" y="12594286"/>
          <a:ext cx="889000" cy="6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147160</xdr:rowOff>
    </xdr:from>
    <xdr:to>
      <xdr:col>2</xdr:col>
      <xdr:colOff>638175</xdr:colOff>
      <xdr:row>74</xdr:row>
      <xdr:rowOff>76980</xdr:rowOff>
    </xdr:to>
    <xdr:cxnSp macro="">
      <xdr:nvCxnSpPr>
        <xdr:cNvPr id="185" name="直線コネクタ 184"/>
        <xdr:cNvCxnSpPr/>
      </xdr:nvCxnSpPr>
      <xdr:spPr>
        <a:xfrm flipV="1">
          <a:off x="1130300" y="12663010"/>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78613</xdr:rowOff>
    </xdr:from>
    <xdr:to>
      <xdr:col>6</xdr:col>
      <xdr:colOff>561975</xdr:colOff>
      <xdr:row>73</xdr:row>
      <xdr:rowOff>8763</xdr:rowOff>
    </xdr:to>
    <xdr:sp macro="" textlink="">
      <xdr:nvSpPr>
        <xdr:cNvPr id="195" name="円/楕円 194"/>
        <xdr:cNvSpPr/>
      </xdr:nvSpPr>
      <xdr:spPr>
        <a:xfrm>
          <a:off x="4584700" y="124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101490</xdr:rowOff>
    </xdr:from>
    <xdr:ext cx="599010" cy="259045"/>
    <xdr:sp macro="" textlink="">
      <xdr:nvSpPr>
        <xdr:cNvPr id="196" name="民生費該当値テキスト"/>
        <xdr:cNvSpPr txBox="1"/>
      </xdr:nvSpPr>
      <xdr:spPr>
        <a:xfrm>
          <a:off x="4686300" y="1227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246,350</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93876</xdr:rowOff>
    </xdr:from>
    <xdr:to>
      <xdr:col>5</xdr:col>
      <xdr:colOff>409575</xdr:colOff>
      <xdr:row>73</xdr:row>
      <xdr:rowOff>24026</xdr:rowOff>
    </xdr:to>
    <xdr:sp macro="" textlink="">
      <xdr:nvSpPr>
        <xdr:cNvPr id="197" name="円/楕円 196"/>
        <xdr:cNvSpPr/>
      </xdr:nvSpPr>
      <xdr:spPr>
        <a:xfrm>
          <a:off x="3746500" y="124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40553</xdr:rowOff>
    </xdr:from>
    <xdr:ext cx="599010" cy="259045"/>
    <xdr:sp macro="" textlink="">
      <xdr:nvSpPr>
        <xdr:cNvPr id="198" name="テキスト ボックス 197"/>
        <xdr:cNvSpPr txBox="1"/>
      </xdr:nvSpPr>
      <xdr:spPr>
        <a:xfrm>
          <a:off x="3497794" y="1221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244,347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27636</xdr:rowOff>
    </xdr:from>
    <xdr:to>
      <xdr:col>4</xdr:col>
      <xdr:colOff>206375</xdr:colOff>
      <xdr:row>73</xdr:row>
      <xdr:rowOff>129236</xdr:rowOff>
    </xdr:to>
    <xdr:sp macro="" textlink="">
      <xdr:nvSpPr>
        <xdr:cNvPr id="199" name="円/楕円 198"/>
        <xdr:cNvSpPr/>
      </xdr:nvSpPr>
      <xdr:spPr>
        <a:xfrm>
          <a:off x="2857500" y="1254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145763</xdr:rowOff>
    </xdr:from>
    <xdr:ext cx="599010" cy="259045"/>
    <xdr:sp macro="" textlink="">
      <xdr:nvSpPr>
        <xdr:cNvPr id="200" name="テキスト ボックス 199"/>
        <xdr:cNvSpPr txBox="1"/>
      </xdr:nvSpPr>
      <xdr:spPr>
        <a:xfrm>
          <a:off x="2608794" y="123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230,540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96360</xdr:rowOff>
    </xdr:from>
    <xdr:to>
      <xdr:col>3</xdr:col>
      <xdr:colOff>3175</xdr:colOff>
      <xdr:row>74</xdr:row>
      <xdr:rowOff>26510</xdr:rowOff>
    </xdr:to>
    <xdr:sp macro="" textlink="">
      <xdr:nvSpPr>
        <xdr:cNvPr id="201" name="円/楕円 200"/>
        <xdr:cNvSpPr/>
      </xdr:nvSpPr>
      <xdr:spPr>
        <a:xfrm>
          <a:off x="1968500" y="126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43037</xdr:rowOff>
    </xdr:from>
    <xdr:ext cx="599010" cy="259045"/>
    <xdr:sp macro="" textlink="">
      <xdr:nvSpPr>
        <xdr:cNvPr id="202" name="テキスト ボックス 201"/>
        <xdr:cNvSpPr txBox="1"/>
      </xdr:nvSpPr>
      <xdr:spPr>
        <a:xfrm>
          <a:off x="1719794" y="1238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221,521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26180</xdr:rowOff>
    </xdr:from>
    <xdr:to>
      <xdr:col>1</xdr:col>
      <xdr:colOff>485775</xdr:colOff>
      <xdr:row>74</xdr:row>
      <xdr:rowOff>127780</xdr:rowOff>
    </xdr:to>
    <xdr:sp macro="" textlink="">
      <xdr:nvSpPr>
        <xdr:cNvPr id="203" name="円/楕円 202"/>
        <xdr:cNvSpPr/>
      </xdr:nvSpPr>
      <xdr:spPr>
        <a:xfrm>
          <a:off x="1079500" y="127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144307</xdr:rowOff>
    </xdr:from>
    <xdr:ext cx="599010" cy="259045"/>
    <xdr:sp macro="" textlink="">
      <xdr:nvSpPr>
        <xdr:cNvPr id="204" name="テキスト ボックス 203"/>
        <xdr:cNvSpPr txBox="1"/>
      </xdr:nvSpPr>
      <xdr:spPr>
        <a:xfrm>
          <a:off x="830794" y="1248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41239</xdr:rowOff>
    </xdr:from>
    <xdr:to>
      <xdr:col>6</xdr:col>
      <xdr:colOff>511175</xdr:colOff>
      <xdr:row>95</xdr:row>
      <xdr:rowOff>6393</xdr:rowOff>
    </xdr:to>
    <xdr:cxnSp macro="">
      <xdr:nvCxnSpPr>
        <xdr:cNvPr id="235" name="直線コネクタ 234"/>
        <xdr:cNvCxnSpPr/>
      </xdr:nvCxnSpPr>
      <xdr:spPr>
        <a:xfrm>
          <a:off x="3797300" y="15471739"/>
          <a:ext cx="838200" cy="8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41239</xdr:rowOff>
    </xdr:from>
    <xdr:to>
      <xdr:col>5</xdr:col>
      <xdr:colOff>358775</xdr:colOff>
      <xdr:row>95</xdr:row>
      <xdr:rowOff>108686</xdr:rowOff>
    </xdr:to>
    <xdr:cxnSp macro="">
      <xdr:nvCxnSpPr>
        <xdr:cNvPr id="238" name="直線コネクタ 237"/>
        <xdr:cNvCxnSpPr/>
      </xdr:nvCxnSpPr>
      <xdr:spPr>
        <a:xfrm flipV="1">
          <a:off x="2908300" y="15471739"/>
          <a:ext cx="889000" cy="92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108686</xdr:rowOff>
    </xdr:from>
    <xdr:to>
      <xdr:col>4</xdr:col>
      <xdr:colOff>155575</xdr:colOff>
      <xdr:row>96</xdr:row>
      <xdr:rowOff>79797</xdr:rowOff>
    </xdr:to>
    <xdr:cxnSp macro="">
      <xdr:nvCxnSpPr>
        <xdr:cNvPr id="241" name="直線コネクタ 240"/>
        <xdr:cNvCxnSpPr/>
      </xdr:nvCxnSpPr>
      <xdr:spPr>
        <a:xfrm flipV="1">
          <a:off x="2019300" y="16396436"/>
          <a:ext cx="889000" cy="14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65928</xdr:rowOff>
    </xdr:from>
    <xdr:to>
      <xdr:col>2</xdr:col>
      <xdr:colOff>638175</xdr:colOff>
      <xdr:row>96</xdr:row>
      <xdr:rowOff>79797</xdr:rowOff>
    </xdr:to>
    <xdr:cxnSp macro="">
      <xdr:nvCxnSpPr>
        <xdr:cNvPr id="244" name="直線コネクタ 243"/>
        <xdr:cNvCxnSpPr/>
      </xdr:nvCxnSpPr>
      <xdr:spPr>
        <a:xfrm>
          <a:off x="1130300" y="16525128"/>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127043</xdr:rowOff>
    </xdr:from>
    <xdr:to>
      <xdr:col>6</xdr:col>
      <xdr:colOff>561975</xdr:colOff>
      <xdr:row>95</xdr:row>
      <xdr:rowOff>57193</xdr:rowOff>
    </xdr:to>
    <xdr:sp macro="" textlink="">
      <xdr:nvSpPr>
        <xdr:cNvPr id="254" name="円/楕円 253"/>
        <xdr:cNvSpPr/>
      </xdr:nvSpPr>
      <xdr:spPr>
        <a:xfrm>
          <a:off x="4584700" y="162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149920</xdr:rowOff>
    </xdr:from>
    <xdr:ext cx="534377" cy="259045"/>
    <xdr:sp macro="" textlink="">
      <xdr:nvSpPr>
        <xdr:cNvPr id="255" name="衛生費該当値テキスト"/>
        <xdr:cNvSpPr txBox="1"/>
      </xdr:nvSpPr>
      <xdr:spPr>
        <a:xfrm>
          <a:off x="4686300" y="1609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71,496</a:t>
          </a:r>
          <a:endParaRPr kumimoji="1" lang="ja-JP" altLang="en-US" sz="1000" b="1">
            <a:solidFill>
              <a:srgbClr val="FF0000"/>
            </a:solidFill>
            <a:latin typeface="ＭＳ Ｐゴシック"/>
          </a:endParaRPr>
        </a:p>
      </xdr:txBody>
    </xdr:sp>
    <xdr:clientData/>
  </xdr:oneCellAnchor>
  <xdr:twoCellAnchor>
    <xdr:from>
      <xdr:col>5</xdr:col>
      <xdr:colOff>307975</xdr:colOff>
      <xdr:row>89</xdr:row>
      <xdr:rowOff>161889</xdr:rowOff>
    </xdr:from>
    <xdr:to>
      <xdr:col>5</xdr:col>
      <xdr:colOff>409575</xdr:colOff>
      <xdr:row>90</xdr:row>
      <xdr:rowOff>92039</xdr:rowOff>
    </xdr:to>
    <xdr:sp macro="" textlink="">
      <xdr:nvSpPr>
        <xdr:cNvPr id="256" name="円/楕円 255"/>
        <xdr:cNvSpPr/>
      </xdr:nvSpPr>
      <xdr:spPr>
        <a:xfrm>
          <a:off x="3746500" y="154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108566</xdr:rowOff>
    </xdr:from>
    <xdr:ext cx="599010" cy="259045"/>
    <xdr:sp macro="" textlink="">
      <xdr:nvSpPr>
        <xdr:cNvPr id="257" name="テキスト ボックス 256"/>
        <xdr:cNvSpPr txBox="1"/>
      </xdr:nvSpPr>
      <xdr:spPr>
        <a:xfrm>
          <a:off x="3497794" y="151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147,045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57886</xdr:rowOff>
    </xdr:from>
    <xdr:to>
      <xdr:col>4</xdr:col>
      <xdr:colOff>206375</xdr:colOff>
      <xdr:row>95</xdr:row>
      <xdr:rowOff>159486</xdr:rowOff>
    </xdr:to>
    <xdr:sp macro="" textlink="">
      <xdr:nvSpPr>
        <xdr:cNvPr id="258" name="円/楕円 257"/>
        <xdr:cNvSpPr/>
      </xdr:nvSpPr>
      <xdr:spPr>
        <a:xfrm>
          <a:off x="2857500" y="163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4563</xdr:rowOff>
    </xdr:from>
    <xdr:ext cx="534377" cy="259045"/>
    <xdr:sp macro="" textlink="">
      <xdr:nvSpPr>
        <xdr:cNvPr id="259" name="テキスト ボックス 258"/>
        <xdr:cNvSpPr txBox="1"/>
      </xdr:nvSpPr>
      <xdr:spPr>
        <a:xfrm>
          <a:off x="2641111" y="161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28997</xdr:rowOff>
    </xdr:from>
    <xdr:to>
      <xdr:col>3</xdr:col>
      <xdr:colOff>3175</xdr:colOff>
      <xdr:row>96</xdr:row>
      <xdr:rowOff>130597</xdr:rowOff>
    </xdr:to>
    <xdr:sp macro="" textlink="">
      <xdr:nvSpPr>
        <xdr:cNvPr id="260" name="円/楕円 259"/>
        <xdr:cNvSpPr/>
      </xdr:nvSpPr>
      <xdr:spPr>
        <a:xfrm>
          <a:off x="1968500" y="164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147124</xdr:rowOff>
    </xdr:from>
    <xdr:ext cx="534377" cy="259045"/>
    <xdr:sp macro="" textlink="">
      <xdr:nvSpPr>
        <xdr:cNvPr id="261" name="テキスト ボックス 260"/>
        <xdr:cNvSpPr txBox="1"/>
      </xdr:nvSpPr>
      <xdr:spPr>
        <a:xfrm>
          <a:off x="1752111" y="162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15128</xdr:rowOff>
    </xdr:from>
    <xdr:to>
      <xdr:col>1</xdr:col>
      <xdr:colOff>485775</xdr:colOff>
      <xdr:row>96</xdr:row>
      <xdr:rowOff>116728</xdr:rowOff>
    </xdr:to>
    <xdr:sp macro="" textlink="">
      <xdr:nvSpPr>
        <xdr:cNvPr id="262" name="円/楕円 261"/>
        <xdr:cNvSpPr/>
      </xdr:nvSpPr>
      <xdr:spPr>
        <a:xfrm>
          <a:off x="1079500" y="164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133255</xdr:rowOff>
    </xdr:from>
    <xdr:ext cx="534377" cy="259045"/>
    <xdr:sp macro="" textlink="">
      <xdr:nvSpPr>
        <xdr:cNvPr id="263" name="テキスト ボックス 262"/>
        <xdr:cNvSpPr txBox="1"/>
      </xdr:nvSpPr>
      <xdr:spPr>
        <a:xfrm>
          <a:off x="863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68176</xdr:rowOff>
    </xdr:from>
    <xdr:to>
      <xdr:col>15</xdr:col>
      <xdr:colOff>180975</xdr:colOff>
      <xdr:row>58</xdr:row>
      <xdr:rowOff>82979</xdr:rowOff>
    </xdr:to>
    <xdr:cxnSp macro="">
      <xdr:nvCxnSpPr>
        <xdr:cNvPr id="347" name="直線コネクタ 346"/>
        <xdr:cNvCxnSpPr/>
      </xdr:nvCxnSpPr>
      <xdr:spPr>
        <a:xfrm flipV="1">
          <a:off x="9639300" y="10012276"/>
          <a:ext cx="838200" cy="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76112</xdr:rowOff>
    </xdr:from>
    <xdr:to>
      <xdr:col>14</xdr:col>
      <xdr:colOff>28575</xdr:colOff>
      <xdr:row>58</xdr:row>
      <xdr:rowOff>82979</xdr:rowOff>
    </xdr:to>
    <xdr:cxnSp macro="">
      <xdr:nvCxnSpPr>
        <xdr:cNvPr id="350" name="直線コネクタ 349"/>
        <xdr:cNvCxnSpPr/>
      </xdr:nvCxnSpPr>
      <xdr:spPr>
        <a:xfrm>
          <a:off x="8750300" y="10020212"/>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76112</xdr:rowOff>
    </xdr:from>
    <xdr:to>
      <xdr:col>12</xdr:col>
      <xdr:colOff>511175</xdr:colOff>
      <xdr:row>58</xdr:row>
      <xdr:rowOff>103490</xdr:rowOff>
    </xdr:to>
    <xdr:cxnSp macro="">
      <xdr:nvCxnSpPr>
        <xdr:cNvPr id="353" name="直線コネクタ 352"/>
        <xdr:cNvCxnSpPr/>
      </xdr:nvCxnSpPr>
      <xdr:spPr>
        <a:xfrm flipV="1">
          <a:off x="7861300" y="10020212"/>
          <a:ext cx="889000" cy="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103490</xdr:rowOff>
    </xdr:from>
    <xdr:to>
      <xdr:col>11</xdr:col>
      <xdr:colOff>307975</xdr:colOff>
      <xdr:row>58</xdr:row>
      <xdr:rowOff>103774</xdr:rowOff>
    </xdr:to>
    <xdr:cxnSp macro="">
      <xdr:nvCxnSpPr>
        <xdr:cNvPr id="356" name="直線コネクタ 355"/>
        <xdr:cNvCxnSpPr/>
      </xdr:nvCxnSpPr>
      <xdr:spPr>
        <a:xfrm flipV="1">
          <a:off x="6972300" y="10047590"/>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17376</xdr:rowOff>
    </xdr:from>
    <xdr:to>
      <xdr:col>15</xdr:col>
      <xdr:colOff>231775</xdr:colOff>
      <xdr:row>58</xdr:row>
      <xdr:rowOff>118976</xdr:rowOff>
    </xdr:to>
    <xdr:sp macro="" textlink="">
      <xdr:nvSpPr>
        <xdr:cNvPr id="366" name="円/楕円 365"/>
        <xdr:cNvSpPr/>
      </xdr:nvSpPr>
      <xdr:spPr>
        <a:xfrm>
          <a:off x="10426700" y="99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103753</xdr:rowOff>
    </xdr:from>
    <xdr:ext cx="469744" cy="259045"/>
    <xdr:sp macro="" textlink="">
      <xdr:nvSpPr>
        <xdr:cNvPr id="367" name="農林水産業費該当値テキスト"/>
        <xdr:cNvSpPr txBox="1"/>
      </xdr:nvSpPr>
      <xdr:spPr>
        <a:xfrm>
          <a:off x="10528300" y="987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32179</xdr:rowOff>
    </xdr:from>
    <xdr:to>
      <xdr:col>14</xdr:col>
      <xdr:colOff>79375</xdr:colOff>
      <xdr:row>58</xdr:row>
      <xdr:rowOff>133779</xdr:rowOff>
    </xdr:to>
    <xdr:sp macro="" textlink="">
      <xdr:nvSpPr>
        <xdr:cNvPr id="368" name="円/楕円 367"/>
        <xdr:cNvSpPr/>
      </xdr:nvSpPr>
      <xdr:spPr>
        <a:xfrm>
          <a:off x="9588500" y="997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124906</xdr:rowOff>
    </xdr:from>
    <xdr:ext cx="469744" cy="259045"/>
    <xdr:sp macro="" textlink="">
      <xdr:nvSpPr>
        <xdr:cNvPr id="369" name="テキスト ボックス 368"/>
        <xdr:cNvSpPr txBox="1"/>
      </xdr:nvSpPr>
      <xdr:spPr>
        <a:xfrm>
          <a:off x="9404427" y="1006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25312</xdr:rowOff>
    </xdr:from>
    <xdr:to>
      <xdr:col>12</xdr:col>
      <xdr:colOff>561975</xdr:colOff>
      <xdr:row>58</xdr:row>
      <xdr:rowOff>126912</xdr:rowOff>
    </xdr:to>
    <xdr:sp macro="" textlink="">
      <xdr:nvSpPr>
        <xdr:cNvPr id="370" name="円/楕円 369"/>
        <xdr:cNvSpPr/>
      </xdr:nvSpPr>
      <xdr:spPr>
        <a:xfrm>
          <a:off x="8699500" y="99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118039</xdr:rowOff>
    </xdr:from>
    <xdr:ext cx="469744" cy="259045"/>
    <xdr:sp macro="" textlink="">
      <xdr:nvSpPr>
        <xdr:cNvPr id="371" name="テキスト ボックス 370"/>
        <xdr:cNvSpPr txBox="1"/>
      </xdr:nvSpPr>
      <xdr:spPr>
        <a:xfrm>
          <a:off x="8515427" y="1006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52690</xdr:rowOff>
    </xdr:from>
    <xdr:to>
      <xdr:col>11</xdr:col>
      <xdr:colOff>358775</xdr:colOff>
      <xdr:row>58</xdr:row>
      <xdr:rowOff>154290</xdr:rowOff>
    </xdr:to>
    <xdr:sp macro="" textlink="">
      <xdr:nvSpPr>
        <xdr:cNvPr id="372" name="円/楕円 371"/>
        <xdr:cNvSpPr/>
      </xdr:nvSpPr>
      <xdr:spPr>
        <a:xfrm>
          <a:off x="7810500" y="99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145417</xdr:rowOff>
    </xdr:from>
    <xdr:ext cx="469744" cy="259045"/>
    <xdr:sp macro="" textlink="">
      <xdr:nvSpPr>
        <xdr:cNvPr id="373" name="テキスト ボックス 372"/>
        <xdr:cNvSpPr txBox="1"/>
      </xdr:nvSpPr>
      <xdr:spPr>
        <a:xfrm>
          <a:off x="7626427" y="100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52974</xdr:rowOff>
    </xdr:from>
    <xdr:to>
      <xdr:col>10</xdr:col>
      <xdr:colOff>155575</xdr:colOff>
      <xdr:row>58</xdr:row>
      <xdr:rowOff>154574</xdr:rowOff>
    </xdr:to>
    <xdr:sp macro="" textlink="">
      <xdr:nvSpPr>
        <xdr:cNvPr id="374" name="円/楕円 373"/>
        <xdr:cNvSpPr/>
      </xdr:nvSpPr>
      <xdr:spPr>
        <a:xfrm>
          <a:off x="6921500" y="99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145701</xdr:rowOff>
    </xdr:from>
    <xdr:ext cx="469744" cy="259045"/>
    <xdr:sp macro="" textlink="">
      <xdr:nvSpPr>
        <xdr:cNvPr id="375" name="テキスト ボックス 374"/>
        <xdr:cNvSpPr txBox="1"/>
      </xdr:nvSpPr>
      <xdr:spPr>
        <a:xfrm>
          <a:off x="6737427" y="1008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54171</xdr:rowOff>
    </xdr:from>
    <xdr:to>
      <xdr:col>15</xdr:col>
      <xdr:colOff>180975</xdr:colOff>
      <xdr:row>75</xdr:row>
      <xdr:rowOff>9284</xdr:rowOff>
    </xdr:to>
    <xdr:cxnSp macro="">
      <xdr:nvCxnSpPr>
        <xdr:cNvPr id="406" name="直線コネクタ 405"/>
        <xdr:cNvCxnSpPr/>
      </xdr:nvCxnSpPr>
      <xdr:spPr>
        <a:xfrm flipV="1">
          <a:off x="9639300" y="12570021"/>
          <a:ext cx="838200" cy="29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5152</xdr:rowOff>
    </xdr:from>
    <xdr:to>
      <xdr:col>14</xdr:col>
      <xdr:colOff>28575</xdr:colOff>
      <xdr:row>75</xdr:row>
      <xdr:rowOff>9284</xdr:rowOff>
    </xdr:to>
    <xdr:cxnSp macro="">
      <xdr:nvCxnSpPr>
        <xdr:cNvPr id="409" name="直線コネクタ 408"/>
        <xdr:cNvCxnSpPr/>
      </xdr:nvCxnSpPr>
      <xdr:spPr>
        <a:xfrm>
          <a:off x="8750300" y="12863902"/>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111696</xdr:rowOff>
    </xdr:from>
    <xdr:to>
      <xdr:col>12</xdr:col>
      <xdr:colOff>511175</xdr:colOff>
      <xdr:row>75</xdr:row>
      <xdr:rowOff>5152</xdr:rowOff>
    </xdr:to>
    <xdr:cxnSp macro="">
      <xdr:nvCxnSpPr>
        <xdr:cNvPr id="412" name="直線コネクタ 411"/>
        <xdr:cNvCxnSpPr/>
      </xdr:nvCxnSpPr>
      <xdr:spPr>
        <a:xfrm>
          <a:off x="7861300" y="12798996"/>
          <a:ext cx="889000" cy="6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111696</xdr:rowOff>
    </xdr:from>
    <xdr:to>
      <xdr:col>11</xdr:col>
      <xdr:colOff>307975</xdr:colOff>
      <xdr:row>74</xdr:row>
      <xdr:rowOff>170038</xdr:rowOff>
    </xdr:to>
    <xdr:cxnSp macro="">
      <xdr:nvCxnSpPr>
        <xdr:cNvPr id="415" name="直線コネクタ 414"/>
        <xdr:cNvCxnSpPr/>
      </xdr:nvCxnSpPr>
      <xdr:spPr>
        <a:xfrm flipV="1">
          <a:off x="6972300" y="12798996"/>
          <a:ext cx="889000" cy="5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3371</xdr:rowOff>
    </xdr:from>
    <xdr:to>
      <xdr:col>15</xdr:col>
      <xdr:colOff>231775</xdr:colOff>
      <xdr:row>73</xdr:row>
      <xdr:rowOff>104971</xdr:rowOff>
    </xdr:to>
    <xdr:sp macro="" textlink="">
      <xdr:nvSpPr>
        <xdr:cNvPr id="425" name="円/楕円 424"/>
        <xdr:cNvSpPr/>
      </xdr:nvSpPr>
      <xdr:spPr>
        <a:xfrm>
          <a:off x="10426700" y="125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26248</xdr:rowOff>
    </xdr:from>
    <xdr:ext cx="534377" cy="259045"/>
    <xdr:sp macro="" textlink="">
      <xdr:nvSpPr>
        <xdr:cNvPr id="426" name="商工費該当値テキスト"/>
        <xdr:cNvSpPr txBox="1"/>
      </xdr:nvSpPr>
      <xdr:spPr>
        <a:xfrm>
          <a:off x="10528300" y="1237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65,738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129934</xdr:rowOff>
    </xdr:from>
    <xdr:to>
      <xdr:col>14</xdr:col>
      <xdr:colOff>79375</xdr:colOff>
      <xdr:row>75</xdr:row>
      <xdr:rowOff>60084</xdr:rowOff>
    </xdr:to>
    <xdr:sp macro="" textlink="">
      <xdr:nvSpPr>
        <xdr:cNvPr id="427" name="円/楕円 426"/>
        <xdr:cNvSpPr/>
      </xdr:nvSpPr>
      <xdr:spPr>
        <a:xfrm>
          <a:off x="9588500" y="12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76611</xdr:rowOff>
    </xdr:from>
    <xdr:ext cx="534377" cy="259045"/>
    <xdr:sp macro="" textlink="">
      <xdr:nvSpPr>
        <xdr:cNvPr id="428" name="テキスト ボックス 427"/>
        <xdr:cNvSpPr txBox="1"/>
      </xdr:nvSpPr>
      <xdr:spPr>
        <a:xfrm>
          <a:off x="9372111" y="125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125802</xdr:rowOff>
    </xdr:from>
    <xdr:to>
      <xdr:col>12</xdr:col>
      <xdr:colOff>561975</xdr:colOff>
      <xdr:row>75</xdr:row>
      <xdr:rowOff>55952</xdr:rowOff>
    </xdr:to>
    <xdr:sp macro="" textlink="">
      <xdr:nvSpPr>
        <xdr:cNvPr id="429" name="円/楕円 428"/>
        <xdr:cNvSpPr/>
      </xdr:nvSpPr>
      <xdr:spPr>
        <a:xfrm>
          <a:off x="8699500" y="128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72479</xdr:rowOff>
    </xdr:from>
    <xdr:ext cx="534377" cy="259045"/>
    <xdr:sp macro="" textlink="">
      <xdr:nvSpPr>
        <xdr:cNvPr id="430" name="テキスト ボックス 429"/>
        <xdr:cNvSpPr txBox="1"/>
      </xdr:nvSpPr>
      <xdr:spPr>
        <a:xfrm>
          <a:off x="8483111" y="1258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60896</xdr:rowOff>
    </xdr:from>
    <xdr:to>
      <xdr:col>11</xdr:col>
      <xdr:colOff>358775</xdr:colOff>
      <xdr:row>74</xdr:row>
      <xdr:rowOff>162496</xdr:rowOff>
    </xdr:to>
    <xdr:sp macro="" textlink="">
      <xdr:nvSpPr>
        <xdr:cNvPr id="431" name="円/楕円 430"/>
        <xdr:cNvSpPr/>
      </xdr:nvSpPr>
      <xdr:spPr>
        <a:xfrm>
          <a:off x="7810500" y="127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7573</xdr:rowOff>
    </xdr:from>
    <xdr:ext cx="534377" cy="259045"/>
    <xdr:sp macro="" textlink="">
      <xdr:nvSpPr>
        <xdr:cNvPr id="432" name="テキスト ボックス 431"/>
        <xdr:cNvSpPr txBox="1"/>
      </xdr:nvSpPr>
      <xdr:spPr>
        <a:xfrm>
          <a:off x="7594111" y="125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51,715</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119238</xdr:rowOff>
    </xdr:from>
    <xdr:to>
      <xdr:col>10</xdr:col>
      <xdr:colOff>155575</xdr:colOff>
      <xdr:row>75</xdr:row>
      <xdr:rowOff>49388</xdr:rowOff>
    </xdr:to>
    <xdr:sp macro="" textlink="">
      <xdr:nvSpPr>
        <xdr:cNvPr id="433" name="円/楕円 432"/>
        <xdr:cNvSpPr/>
      </xdr:nvSpPr>
      <xdr:spPr>
        <a:xfrm>
          <a:off x="6921500" y="128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65915</xdr:rowOff>
    </xdr:from>
    <xdr:ext cx="534377" cy="259045"/>
    <xdr:sp macro="" textlink="">
      <xdr:nvSpPr>
        <xdr:cNvPr id="434" name="テキスト ボックス 433"/>
        <xdr:cNvSpPr txBox="1"/>
      </xdr:nvSpPr>
      <xdr:spPr>
        <a:xfrm>
          <a:off x="6705111" y="125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19803</xdr:rowOff>
    </xdr:from>
    <xdr:to>
      <xdr:col>15</xdr:col>
      <xdr:colOff>180975</xdr:colOff>
      <xdr:row>98</xdr:row>
      <xdr:rowOff>43058</xdr:rowOff>
    </xdr:to>
    <xdr:cxnSp macro="">
      <xdr:nvCxnSpPr>
        <xdr:cNvPr id="461" name="直線コネクタ 460"/>
        <xdr:cNvCxnSpPr/>
      </xdr:nvCxnSpPr>
      <xdr:spPr>
        <a:xfrm flipV="1">
          <a:off x="9639300" y="16821903"/>
          <a:ext cx="838200" cy="2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23706</xdr:rowOff>
    </xdr:from>
    <xdr:to>
      <xdr:col>14</xdr:col>
      <xdr:colOff>28575</xdr:colOff>
      <xdr:row>98</xdr:row>
      <xdr:rowOff>43058</xdr:rowOff>
    </xdr:to>
    <xdr:cxnSp macro="">
      <xdr:nvCxnSpPr>
        <xdr:cNvPr id="464" name="直線コネクタ 463"/>
        <xdr:cNvCxnSpPr/>
      </xdr:nvCxnSpPr>
      <xdr:spPr>
        <a:xfrm>
          <a:off x="8750300" y="16825806"/>
          <a:ext cx="889000" cy="1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23706</xdr:rowOff>
    </xdr:from>
    <xdr:to>
      <xdr:col>12</xdr:col>
      <xdr:colOff>511175</xdr:colOff>
      <xdr:row>98</xdr:row>
      <xdr:rowOff>25329</xdr:rowOff>
    </xdr:to>
    <xdr:cxnSp macro="">
      <xdr:nvCxnSpPr>
        <xdr:cNvPr id="467" name="直線コネクタ 466"/>
        <xdr:cNvCxnSpPr/>
      </xdr:nvCxnSpPr>
      <xdr:spPr>
        <a:xfrm flipV="1">
          <a:off x="7861300" y="16825806"/>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2834</xdr:rowOff>
    </xdr:from>
    <xdr:to>
      <xdr:col>11</xdr:col>
      <xdr:colOff>307975</xdr:colOff>
      <xdr:row>98</xdr:row>
      <xdr:rowOff>25329</xdr:rowOff>
    </xdr:to>
    <xdr:cxnSp macro="">
      <xdr:nvCxnSpPr>
        <xdr:cNvPr id="470" name="直線コネクタ 469"/>
        <xdr:cNvCxnSpPr/>
      </xdr:nvCxnSpPr>
      <xdr:spPr>
        <a:xfrm>
          <a:off x="6972300" y="16804934"/>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140453</xdr:rowOff>
    </xdr:from>
    <xdr:to>
      <xdr:col>15</xdr:col>
      <xdr:colOff>231775</xdr:colOff>
      <xdr:row>98</xdr:row>
      <xdr:rowOff>70603</xdr:rowOff>
    </xdr:to>
    <xdr:sp macro="" textlink="">
      <xdr:nvSpPr>
        <xdr:cNvPr id="480" name="円/楕円 479"/>
        <xdr:cNvSpPr/>
      </xdr:nvSpPr>
      <xdr:spPr>
        <a:xfrm>
          <a:off x="10426700" y="167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99830</xdr:rowOff>
    </xdr:from>
    <xdr:ext cx="599010" cy="259045"/>
    <xdr:sp macro="" textlink="">
      <xdr:nvSpPr>
        <xdr:cNvPr id="481" name="土木費該当値テキスト"/>
        <xdr:cNvSpPr txBox="1"/>
      </xdr:nvSpPr>
      <xdr:spPr>
        <a:xfrm>
          <a:off x="10528300" y="16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163708</xdr:rowOff>
    </xdr:from>
    <xdr:to>
      <xdr:col>14</xdr:col>
      <xdr:colOff>79375</xdr:colOff>
      <xdr:row>98</xdr:row>
      <xdr:rowOff>93858</xdr:rowOff>
    </xdr:to>
    <xdr:sp macro="" textlink="">
      <xdr:nvSpPr>
        <xdr:cNvPr id="482" name="円/楕円 481"/>
        <xdr:cNvSpPr/>
      </xdr:nvSpPr>
      <xdr:spPr>
        <a:xfrm>
          <a:off x="9588500" y="167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110385</xdr:rowOff>
    </xdr:from>
    <xdr:ext cx="599010" cy="259045"/>
    <xdr:sp macro="" textlink="">
      <xdr:nvSpPr>
        <xdr:cNvPr id="483" name="テキスト ボックス 482"/>
        <xdr:cNvSpPr txBox="1"/>
      </xdr:nvSpPr>
      <xdr:spPr>
        <a:xfrm>
          <a:off x="9339794" y="1656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144356</xdr:rowOff>
    </xdr:from>
    <xdr:to>
      <xdr:col>12</xdr:col>
      <xdr:colOff>561975</xdr:colOff>
      <xdr:row>98</xdr:row>
      <xdr:rowOff>74506</xdr:rowOff>
    </xdr:to>
    <xdr:sp macro="" textlink="">
      <xdr:nvSpPr>
        <xdr:cNvPr id="484" name="円/楕円 483"/>
        <xdr:cNvSpPr/>
      </xdr:nvSpPr>
      <xdr:spPr>
        <a:xfrm>
          <a:off x="8699500" y="167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91033</xdr:rowOff>
    </xdr:from>
    <xdr:ext cx="599010" cy="259045"/>
    <xdr:sp macro="" textlink="">
      <xdr:nvSpPr>
        <xdr:cNvPr id="485" name="テキスト ボックス 484"/>
        <xdr:cNvSpPr txBox="1"/>
      </xdr:nvSpPr>
      <xdr:spPr>
        <a:xfrm>
          <a:off x="8450794" y="1655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126,853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145979</xdr:rowOff>
    </xdr:from>
    <xdr:to>
      <xdr:col>11</xdr:col>
      <xdr:colOff>358775</xdr:colOff>
      <xdr:row>98</xdr:row>
      <xdr:rowOff>76129</xdr:rowOff>
    </xdr:to>
    <xdr:sp macro="" textlink="">
      <xdr:nvSpPr>
        <xdr:cNvPr id="486" name="円/楕円 485"/>
        <xdr:cNvSpPr/>
      </xdr:nvSpPr>
      <xdr:spPr>
        <a:xfrm>
          <a:off x="7810500" y="167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92656</xdr:rowOff>
    </xdr:from>
    <xdr:ext cx="599010" cy="259045"/>
    <xdr:sp macro="" textlink="">
      <xdr:nvSpPr>
        <xdr:cNvPr id="487" name="テキスト ボックス 486"/>
        <xdr:cNvSpPr txBox="1"/>
      </xdr:nvSpPr>
      <xdr:spPr>
        <a:xfrm>
          <a:off x="7561794" y="1655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125,078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123484</xdr:rowOff>
    </xdr:from>
    <xdr:to>
      <xdr:col>10</xdr:col>
      <xdr:colOff>155575</xdr:colOff>
      <xdr:row>98</xdr:row>
      <xdr:rowOff>53634</xdr:rowOff>
    </xdr:to>
    <xdr:sp macro="" textlink="">
      <xdr:nvSpPr>
        <xdr:cNvPr id="488" name="円/楕円 487"/>
        <xdr:cNvSpPr/>
      </xdr:nvSpPr>
      <xdr:spPr>
        <a:xfrm>
          <a:off x="6921500" y="167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70161</xdr:rowOff>
    </xdr:from>
    <xdr:ext cx="599010" cy="259045"/>
    <xdr:sp macro="" textlink="">
      <xdr:nvSpPr>
        <xdr:cNvPr id="489" name="テキスト ボックス 488"/>
        <xdr:cNvSpPr txBox="1"/>
      </xdr:nvSpPr>
      <xdr:spPr>
        <a:xfrm>
          <a:off x="6672794" y="1652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122016</xdr:rowOff>
    </xdr:from>
    <xdr:to>
      <xdr:col>23</xdr:col>
      <xdr:colOff>517525</xdr:colOff>
      <xdr:row>36</xdr:row>
      <xdr:rowOff>42170</xdr:rowOff>
    </xdr:to>
    <xdr:cxnSp macro="">
      <xdr:nvCxnSpPr>
        <xdr:cNvPr id="520" name="直線コネクタ 519"/>
        <xdr:cNvCxnSpPr/>
      </xdr:nvCxnSpPr>
      <xdr:spPr>
        <a:xfrm>
          <a:off x="15481300" y="5608416"/>
          <a:ext cx="838200" cy="60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122016</xdr:rowOff>
    </xdr:from>
    <xdr:to>
      <xdr:col>22</xdr:col>
      <xdr:colOff>365125</xdr:colOff>
      <xdr:row>36</xdr:row>
      <xdr:rowOff>117395</xdr:rowOff>
    </xdr:to>
    <xdr:cxnSp macro="">
      <xdr:nvCxnSpPr>
        <xdr:cNvPr id="523" name="直線コネクタ 522"/>
        <xdr:cNvCxnSpPr/>
      </xdr:nvCxnSpPr>
      <xdr:spPr>
        <a:xfrm flipV="1">
          <a:off x="14592300" y="5608416"/>
          <a:ext cx="889000" cy="68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117395</xdr:rowOff>
    </xdr:from>
    <xdr:to>
      <xdr:col>21</xdr:col>
      <xdr:colOff>161925</xdr:colOff>
      <xdr:row>36</xdr:row>
      <xdr:rowOff>140892</xdr:rowOff>
    </xdr:to>
    <xdr:cxnSp macro="">
      <xdr:nvCxnSpPr>
        <xdr:cNvPr id="526" name="直線コネクタ 525"/>
        <xdr:cNvCxnSpPr/>
      </xdr:nvCxnSpPr>
      <xdr:spPr>
        <a:xfrm flipV="1">
          <a:off x="13703300" y="6289595"/>
          <a:ext cx="889000" cy="2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140892</xdr:rowOff>
    </xdr:from>
    <xdr:to>
      <xdr:col>19</xdr:col>
      <xdr:colOff>644525</xdr:colOff>
      <xdr:row>36</xdr:row>
      <xdr:rowOff>144419</xdr:rowOff>
    </xdr:to>
    <xdr:cxnSp macro="">
      <xdr:nvCxnSpPr>
        <xdr:cNvPr id="529" name="直線コネクタ 528"/>
        <xdr:cNvCxnSpPr/>
      </xdr:nvCxnSpPr>
      <xdr:spPr>
        <a:xfrm flipV="1">
          <a:off x="12814300" y="6313092"/>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162820</xdr:rowOff>
    </xdr:from>
    <xdr:to>
      <xdr:col>23</xdr:col>
      <xdr:colOff>568325</xdr:colOff>
      <xdr:row>36</xdr:row>
      <xdr:rowOff>92970</xdr:rowOff>
    </xdr:to>
    <xdr:sp macro="" textlink="">
      <xdr:nvSpPr>
        <xdr:cNvPr id="539" name="円/楕円 538"/>
        <xdr:cNvSpPr/>
      </xdr:nvSpPr>
      <xdr:spPr>
        <a:xfrm>
          <a:off x="16268700" y="61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14247</xdr:rowOff>
    </xdr:from>
    <xdr:ext cx="534377" cy="259045"/>
    <xdr:sp macro="" textlink="">
      <xdr:nvSpPr>
        <xdr:cNvPr id="540" name="消防費該当値テキスト"/>
        <xdr:cNvSpPr txBox="1"/>
      </xdr:nvSpPr>
      <xdr:spPr>
        <a:xfrm>
          <a:off x="16370300" y="6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34,973</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71216</xdr:rowOff>
    </xdr:from>
    <xdr:to>
      <xdr:col>22</xdr:col>
      <xdr:colOff>415925</xdr:colOff>
      <xdr:row>33</xdr:row>
      <xdr:rowOff>1366</xdr:rowOff>
    </xdr:to>
    <xdr:sp macro="" textlink="">
      <xdr:nvSpPr>
        <xdr:cNvPr id="541" name="円/楕円 540"/>
        <xdr:cNvSpPr/>
      </xdr:nvSpPr>
      <xdr:spPr>
        <a:xfrm>
          <a:off x="15430500" y="555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17893</xdr:rowOff>
    </xdr:from>
    <xdr:ext cx="534377" cy="259045"/>
    <xdr:sp macro="" textlink="">
      <xdr:nvSpPr>
        <xdr:cNvPr id="542" name="テキスト ボックス 541"/>
        <xdr:cNvSpPr txBox="1"/>
      </xdr:nvSpPr>
      <xdr:spPr>
        <a:xfrm>
          <a:off x="15214111" y="53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66595</xdr:rowOff>
    </xdr:from>
    <xdr:to>
      <xdr:col>21</xdr:col>
      <xdr:colOff>212725</xdr:colOff>
      <xdr:row>36</xdr:row>
      <xdr:rowOff>168195</xdr:rowOff>
    </xdr:to>
    <xdr:sp macro="" textlink="">
      <xdr:nvSpPr>
        <xdr:cNvPr id="543" name="円/楕円 542"/>
        <xdr:cNvSpPr/>
      </xdr:nvSpPr>
      <xdr:spPr>
        <a:xfrm>
          <a:off x="14541500" y="62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13272</xdr:rowOff>
    </xdr:from>
    <xdr:ext cx="534377" cy="259045"/>
    <xdr:sp macro="" textlink="">
      <xdr:nvSpPr>
        <xdr:cNvPr id="544" name="テキスト ボックス 543"/>
        <xdr:cNvSpPr txBox="1"/>
      </xdr:nvSpPr>
      <xdr:spPr>
        <a:xfrm>
          <a:off x="14325111" y="601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90092</xdr:rowOff>
    </xdr:from>
    <xdr:to>
      <xdr:col>20</xdr:col>
      <xdr:colOff>9525</xdr:colOff>
      <xdr:row>37</xdr:row>
      <xdr:rowOff>20242</xdr:rowOff>
    </xdr:to>
    <xdr:sp macro="" textlink="">
      <xdr:nvSpPr>
        <xdr:cNvPr id="545" name="円/楕円 544"/>
        <xdr:cNvSpPr/>
      </xdr:nvSpPr>
      <xdr:spPr>
        <a:xfrm>
          <a:off x="13652500" y="62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36769</xdr:rowOff>
    </xdr:from>
    <xdr:ext cx="534377" cy="259045"/>
    <xdr:sp macro="" textlink="">
      <xdr:nvSpPr>
        <xdr:cNvPr id="546" name="テキスト ボックス 545"/>
        <xdr:cNvSpPr txBox="1"/>
      </xdr:nvSpPr>
      <xdr:spPr>
        <a:xfrm>
          <a:off x="13436111" y="603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93619</xdr:rowOff>
    </xdr:from>
    <xdr:to>
      <xdr:col>18</xdr:col>
      <xdr:colOff>492125</xdr:colOff>
      <xdr:row>37</xdr:row>
      <xdr:rowOff>23769</xdr:rowOff>
    </xdr:to>
    <xdr:sp macro="" textlink="">
      <xdr:nvSpPr>
        <xdr:cNvPr id="547" name="円/楕円 546"/>
        <xdr:cNvSpPr/>
      </xdr:nvSpPr>
      <xdr:spPr>
        <a:xfrm>
          <a:off x="12763500" y="626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40296</xdr:rowOff>
    </xdr:from>
    <xdr:ext cx="534377" cy="259045"/>
    <xdr:sp macro="" textlink="">
      <xdr:nvSpPr>
        <xdr:cNvPr id="548" name="テキスト ボックス 547"/>
        <xdr:cNvSpPr txBox="1"/>
      </xdr:nvSpPr>
      <xdr:spPr>
        <a:xfrm>
          <a:off x="12547111" y="604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92576</xdr:rowOff>
    </xdr:from>
    <xdr:to>
      <xdr:col>23</xdr:col>
      <xdr:colOff>517525</xdr:colOff>
      <xdr:row>58</xdr:row>
      <xdr:rowOff>113920</xdr:rowOff>
    </xdr:to>
    <xdr:cxnSp macro="">
      <xdr:nvCxnSpPr>
        <xdr:cNvPr id="579" name="直線コネクタ 578"/>
        <xdr:cNvCxnSpPr/>
      </xdr:nvCxnSpPr>
      <xdr:spPr>
        <a:xfrm flipV="1">
          <a:off x="15481300" y="10036676"/>
          <a:ext cx="838200" cy="2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113920</xdr:rowOff>
    </xdr:from>
    <xdr:to>
      <xdr:col>22</xdr:col>
      <xdr:colOff>365125</xdr:colOff>
      <xdr:row>58</xdr:row>
      <xdr:rowOff>116690</xdr:rowOff>
    </xdr:to>
    <xdr:cxnSp macro="">
      <xdr:nvCxnSpPr>
        <xdr:cNvPr id="582" name="直線コネクタ 581"/>
        <xdr:cNvCxnSpPr/>
      </xdr:nvCxnSpPr>
      <xdr:spPr>
        <a:xfrm flipV="1">
          <a:off x="14592300" y="10058020"/>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116690</xdr:rowOff>
    </xdr:from>
    <xdr:to>
      <xdr:col>21</xdr:col>
      <xdr:colOff>161925</xdr:colOff>
      <xdr:row>58</xdr:row>
      <xdr:rowOff>121589</xdr:rowOff>
    </xdr:to>
    <xdr:cxnSp macro="">
      <xdr:nvCxnSpPr>
        <xdr:cNvPr id="585" name="直線コネクタ 584"/>
        <xdr:cNvCxnSpPr/>
      </xdr:nvCxnSpPr>
      <xdr:spPr>
        <a:xfrm flipV="1">
          <a:off x="13703300" y="1006079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121589</xdr:rowOff>
    </xdr:from>
    <xdr:to>
      <xdr:col>19</xdr:col>
      <xdr:colOff>644525</xdr:colOff>
      <xdr:row>58</xdr:row>
      <xdr:rowOff>124880</xdr:rowOff>
    </xdr:to>
    <xdr:cxnSp macro="">
      <xdr:nvCxnSpPr>
        <xdr:cNvPr id="588" name="直線コネクタ 587"/>
        <xdr:cNvCxnSpPr/>
      </xdr:nvCxnSpPr>
      <xdr:spPr>
        <a:xfrm flipV="1">
          <a:off x="12814300" y="10065689"/>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41776</xdr:rowOff>
    </xdr:from>
    <xdr:to>
      <xdr:col>23</xdr:col>
      <xdr:colOff>568325</xdr:colOff>
      <xdr:row>58</xdr:row>
      <xdr:rowOff>143376</xdr:rowOff>
    </xdr:to>
    <xdr:sp macro="" textlink="">
      <xdr:nvSpPr>
        <xdr:cNvPr id="598" name="円/楕円 597"/>
        <xdr:cNvSpPr/>
      </xdr:nvSpPr>
      <xdr:spPr>
        <a:xfrm>
          <a:off x="16268700" y="99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128153</xdr:rowOff>
    </xdr:from>
    <xdr:ext cx="534377" cy="259045"/>
    <xdr:sp macro="" textlink="">
      <xdr:nvSpPr>
        <xdr:cNvPr id="599" name="教育費該当値テキスト"/>
        <xdr:cNvSpPr txBox="1"/>
      </xdr:nvSpPr>
      <xdr:spPr>
        <a:xfrm>
          <a:off x="16370300" y="99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27,215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63120</xdr:rowOff>
    </xdr:from>
    <xdr:to>
      <xdr:col>22</xdr:col>
      <xdr:colOff>415925</xdr:colOff>
      <xdr:row>58</xdr:row>
      <xdr:rowOff>164720</xdr:rowOff>
    </xdr:to>
    <xdr:sp macro="" textlink="">
      <xdr:nvSpPr>
        <xdr:cNvPr id="600" name="円/楕円 599"/>
        <xdr:cNvSpPr/>
      </xdr:nvSpPr>
      <xdr:spPr>
        <a:xfrm>
          <a:off x="15430500" y="100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155847</xdr:rowOff>
    </xdr:from>
    <xdr:ext cx="534377" cy="259045"/>
    <xdr:sp macro="" textlink="">
      <xdr:nvSpPr>
        <xdr:cNvPr id="601" name="テキスト ボックス 600"/>
        <xdr:cNvSpPr txBox="1"/>
      </xdr:nvSpPr>
      <xdr:spPr>
        <a:xfrm>
          <a:off x="15214111" y="100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65890</xdr:rowOff>
    </xdr:from>
    <xdr:to>
      <xdr:col>21</xdr:col>
      <xdr:colOff>212725</xdr:colOff>
      <xdr:row>58</xdr:row>
      <xdr:rowOff>167490</xdr:rowOff>
    </xdr:to>
    <xdr:sp macro="" textlink="">
      <xdr:nvSpPr>
        <xdr:cNvPr id="602" name="円/楕円 601"/>
        <xdr:cNvSpPr/>
      </xdr:nvSpPr>
      <xdr:spPr>
        <a:xfrm>
          <a:off x="14541500" y="1000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158617</xdr:rowOff>
    </xdr:from>
    <xdr:ext cx="534377" cy="259045"/>
    <xdr:sp macro="" textlink="">
      <xdr:nvSpPr>
        <xdr:cNvPr id="603" name="テキスト ボックス 602"/>
        <xdr:cNvSpPr txBox="1"/>
      </xdr:nvSpPr>
      <xdr:spPr>
        <a:xfrm>
          <a:off x="14325111" y="1010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70789</xdr:rowOff>
    </xdr:from>
    <xdr:to>
      <xdr:col>20</xdr:col>
      <xdr:colOff>9525</xdr:colOff>
      <xdr:row>59</xdr:row>
      <xdr:rowOff>939</xdr:rowOff>
    </xdr:to>
    <xdr:sp macro="" textlink="">
      <xdr:nvSpPr>
        <xdr:cNvPr id="604" name="円/楕円 603"/>
        <xdr:cNvSpPr/>
      </xdr:nvSpPr>
      <xdr:spPr>
        <a:xfrm>
          <a:off x="13652500" y="100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163516</xdr:rowOff>
    </xdr:from>
    <xdr:ext cx="534377" cy="259045"/>
    <xdr:sp macro="" textlink="">
      <xdr:nvSpPr>
        <xdr:cNvPr id="605" name="テキスト ボックス 604"/>
        <xdr:cNvSpPr txBox="1"/>
      </xdr:nvSpPr>
      <xdr:spPr>
        <a:xfrm>
          <a:off x="13436111" y="1010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74080</xdr:rowOff>
    </xdr:from>
    <xdr:to>
      <xdr:col>18</xdr:col>
      <xdr:colOff>492125</xdr:colOff>
      <xdr:row>59</xdr:row>
      <xdr:rowOff>4230</xdr:rowOff>
    </xdr:to>
    <xdr:sp macro="" textlink="">
      <xdr:nvSpPr>
        <xdr:cNvPr id="606" name="円/楕円 605"/>
        <xdr:cNvSpPr/>
      </xdr:nvSpPr>
      <xdr:spPr>
        <a:xfrm>
          <a:off x="12763500" y="100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166807</xdr:rowOff>
    </xdr:from>
    <xdr:ext cx="534377" cy="259045"/>
    <xdr:sp macro="" textlink="">
      <xdr:nvSpPr>
        <xdr:cNvPr id="607" name="テキスト ボックス 606"/>
        <xdr:cNvSpPr txBox="1"/>
      </xdr:nvSpPr>
      <xdr:spPr>
        <a:xfrm>
          <a:off x="12547111" y="101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9759</xdr:rowOff>
    </xdr:from>
    <xdr:to>
      <xdr:col>23</xdr:col>
      <xdr:colOff>517525</xdr:colOff>
      <xdr:row>78</xdr:row>
      <xdr:rowOff>139700</xdr:rowOff>
    </xdr:to>
    <xdr:cxnSp macro="">
      <xdr:nvCxnSpPr>
        <xdr:cNvPr id="634" name="直線コネクタ 633"/>
        <xdr:cNvCxnSpPr/>
      </xdr:nvCxnSpPr>
      <xdr:spPr>
        <a:xfrm>
          <a:off x="15481300" y="13382859"/>
          <a:ext cx="838200" cy="12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9759</xdr:rowOff>
    </xdr:from>
    <xdr:to>
      <xdr:col>22</xdr:col>
      <xdr:colOff>365125</xdr:colOff>
      <xdr:row>78</xdr:row>
      <xdr:rowOff>125682</xdr:rowOff>
    </xdr:to>
    <xdr:cxnSp macro="">
      <xdr:nvCxnSpPr>
        <xdr:cNvPr id="637" name="直線コネクタ 636"/>
        <xdr:cNvCxnSpPr/>
      </xdr:nvCxnSpPr>
      <xdr:spPr>
        <a:xfrm flipV="1">
          <a:off x="14592300" y="13382859"/>
          <a:ext cx="889000" cy="1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116520</xdr:rowOff>
    </xdr:from>
    <xdr:to>
      <xdr:col>21</xdr:col>
      <xdr:colOff>161925</xdr:colOff>
      <xdr:row>78</xdr:row>
      <xdr:rowOff>125682</xdr:rowOff>
    </xdr:to>
    <xdr:cxnSp macro="">
      <xdr:nvCxnSpPr>
        <xdr:cNvPr id="640" name="直線コネクタ 639"/>
        <xdr:cNvCxnSpPr/>
      </xdr:nvCxnSpPr>
      <xdr:spPr>
        <a:xfrm>
          <a:off x="13703300" y="1348962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116520</xdr:rowOff>
    </xdr:from>
    <xdr:to>
      <xdr:col>19</xdr:col>
      <xdr:colOff>644525</xdr:colOff>
      <xdr:row>78</xdr:row>
      <xdr:rowOff>131845</xdr:rowOff>
    </xdr:to>
    <xdr:cxnSp macro="">
      <xdr:nvCxnSpPr>
        <xdr:cNvPr id="643" name="直線コネクタ 642"/>
        <xdr:cNvCxnSpPr/>
      </xdr:nvCxnSpPr>
      <xdr:spPr>
        <a:xfrm flipV="1">
          <a:off x="12814300" y="13489620"/>
          <a:ext cx="889000" cy="1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249299" cy="259045"/>
    <xdr:sp macro="" textlink="">
      <xdr:nvSpPr>
        <xdr:cNvPr id="654" name="災害復旧費該当値テキスト"/>
        <xdr:cNvSpPr txBox="1"/>
      </xdr:nvSpPr>
      <xdr:spPr>
        <a:xfrm>
          <a:off x="16370300" y="1341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130409</xdr:rowOff>
    </xdr:from>
    <xdr:to>
      <xdr:col>22</xdr:col>
      <xdr:colOff>415925</xdr:colOff>
      <xdr:row>78</xdr:row>
      <xdr:rowOff>60559</xdr:rowOff>
    </xdr:to>
    <xdr:sp macro="" textlink="">
      <xdr:nvSpPr>
        <xdr:cNvPr id="655" name="円/楕円 654"/>
        <xdr:cNvSpPr/>
      </xdr:nvSpPr>
      <xdr:spPr>
        <a:xfrm>
          <a:off x="15430500" y="13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77086</xdr:rowOff>
    </xdr:from>
    <xdr:ext cx="534377" cy="259045"/>
    <xdr:sp macro="" textlink="">
      <xdr:nvSpPr>
        <xdr:cNvPr id="656" name="テキスト ボックス 655"/>
        <xdr:cNvSpPr txBox="1"/>
      </xdr:nvSpPr>
      <xdr:spPr>
        <a:xfrm>
          <a:off x="15214111" y="1310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74882</xdr:rowOff>
    </xdr:from>
    <xdr:to>
      <xdr:col>21</xdr:col>
      <xdr:colOff>212725</xdr:colOff>
      <xdr:row>79</xdr:row>
      <xdr:rowOff>5032</xdr:rowOff>
    </xdr:to>
    <xdr:sp macro="" textlink="">
      <xdr:nvSpPr>
        <xdr:cNvPr id="657" name="円/楕円 656"/>
        <xdr:cNvSpPr/>
      </xdr:nvSpPr>
      <xdr:spPr>
        <a:xfrm>
          <a:off x="14541500" y="1344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167609</xdr:rowOff>
    </xdr:from>
    <xdr:ext cx="469744" cy="259045"/>
    <xdr:sp macro="" textlink="">
      <xdr:nvSpPr>
        <xdr:cNvPr id="658" name="テキスト ボックス 657"/>
        <xdr:cNvSpPr txBox="1"/>
      </xdr:nvSpPr>
      <xdr:spPr>
        <a:xfrm>
          <a:off x="14357427" y="1354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65720</xdr:rowOff>
    </xdr:from>
    <xdr:to>
      <xdr:col>20</xdr:col>
      <xdr:colOff>9525</xdr:colOff>
      <xdr:row>78</xdr:row>
      <xdr:rowOff>167320</xdr:rowOff>
    </xdr:to>
    <xdr:sp macro="" textlink="">
      <xdr:nvSpPr>
        <xdr:cNvPr id="659" name="円/楕円 658"/>
        <xdr:cNvSpPr/>
      </xdr:nvSpPr>
      <xdr:spPr>
        <a:xfrm>
          <a:off x="13652500" y="134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158447</xdr:rowOff>
    </xdr:from>
    <xdr:ext cx="469744" cy="259045"/>
    <xdr:sp macro="" textlink="">
      <xdr:nvSpPr>
        <xdr:cNvPr id="660" name="テキスト ボックス 659"/>
        <xdr:cNvSpPr txBox="1"/>
      </xdr:nvSpPr>
      <xdr:spPr>
        <a:xfrm>
          <a:off x="13468427" y="1353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81045</xdr:rowOff>
    </xdr:from>
    <xdr:to>
      <xdr:col>18</xdr:col>
      <xdr:colOff>492125</xdr:colOff>
      <xdr:row>79</xdr:row>
      <xdr:rowOff>11195</xdr:rowOff>
    </xdr:to>
    <xdr:sp macro="" textlink="">
      <xdr:nvSpPr>
        <xdr:cNvPr id="661" name="円/楕円 660"/>
        <xdr:cNvSpPr/>
      </xdr:nvSpPr>
      <xdr:spPr>
        <a:xfrm>
          <a:off x="12763500" y="134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2322</xdr:rowOff>
    </xdr:from>
    <xdr:ext cx="469744" cy="259045"/>
    <xdr:sp macro="" textlink="">
      <xdr:nvSpPr>
        <xdr:cNvPr id="662" name="テキスト ボックス 661"/>
        <xdr:cNvSpPr txBox="1"/>
      </xdr:nvSpPr>
      <xdr:spPr>
        <a:xfrm>
          <a:off x="12579427" y="135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31031</xdr:rowOff>
    </xdr:from>
    <xdr:to>
      <xdr:col>23</xdr:col>
      <xdr:colOff>517525</xdr:colOff>
      <xdr:row>90</xdr:row>
      <xdr:rowOff>45044</xdr:rowOff>
    </xdr:to>
    <xdr:cxnSp macro="">
      <xdr:nvCxnSpPr>
        <xdr:cNvPr id="691" name="直線コネクタ 690"/>
        <xdr:cNvCxnSpPr/>
      </xdr:nvCxnSpPr>
      <xdr:spPr>
        <a:xfrm>
          <a:off x="15481300" y="15461531"/>
          <a:ext cx="8382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31031</xdr:rowOff>
    </xdr:from>
    <xdr:to>
      <xdr:col>22</xdr:col>
      <xdr:colOff>365125</xdr:colOff>
      <xdr:row>90</xdr:row>
      <xdr:rowOff>84409</xdr:rowOff>
    </xdr:to>
    <xdr:cxnSp macro="">
      <xdr:nvCxnSpPr>
        <xdr:cNvPr id="694" name="直線コネクタ 693"/>
        <xdr:cNvCxnSpPr/>
      </xdr:nvCxnSpPr>
      <xdr:spPr>
        <a:xfrm flipV="1">
          <a:off x="14592300" y="15461531"/>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84409</xdr:rowOff>
    </xdr:from>
    <xdr:to>
      <xdr:col>21</xdr:col>
      <xdr:colOff>161925</xdr:colOff>
      <xdr:row>95</xdr:row>
      <xdr:rowOff>37238</xdr:rowOff>
    </xdr:to>
    <xdr:cxnSp macro="">
      <xdr:nvCxnSpPr>
        <xdr:cNvPr id="697" name="直線コネクタ 696"/>
        <xdr:cNvCxnSpPr/>
      </xdr:nvCxnSpPr>
      <xdr:spPr>
        <a:xfrm flipV="1">
          <a:off x="13703300" y="15514909"/>
          <a:ext cx="889000" cy="81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37238</xdr:rowOff>
    </xdr:from>
    <xdr:to>
      <xdr:col>19</xdr:col>
      <xdr:colOff>644525</xdr:colOff>
      <xdr:row>95</xdr:row>
      <xdr:rowOff>42252</xdr:rowOff>
    </xdr:to>
    <xdr:cxnSp macro="">
      <xdr:nvCxnSpPr>
        <xdr:cNvPr id="700" name="直線コネクタ 699"/>
        <xdr:cNvCxnSpPr/>
      </xdr:nvCxnSpPr>
      <xdr:spPr>
        <a:xfrm flipV="1">
          <a:off x="12814300" y="16324988"/>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89</xdr:row>
      <xdr:rowOff>165694</xdr:rowOff>
    </xdr:from>
    <xdr:to>
      <xdr:col>23</xdr:col>
      <xdr:colOff>568325</xdr:colOff>
      <xdr:row>90</xdr:row>
      <xdr:rowOff>95844</xdr:rowOff>
    </xdr:to>
    <xdr:sp macro="" textlink="">
      <xdr:nvSpPr>
        <xdr:cNvPr id="710" name="円/楕円 709"/>
        <xdr:cNvSpPr/>
      </xdr:nvSpPr>
      <xdr:spPr>
        <a:xfrm>
          <a:off x="16268700" y="1542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118721</xdr:rowOff>
    </xdr:from>
    <xdr:ext cx="599010" cy="259045"/>
    <xdr:sp macro="" textlink="">
      <xdr:nvSpPr>
        <xdr:cNvPr id="711" name="公債費該当値テキスト"/>
        <xdr:cNvSpPr txBox="1"/>
      </xdr:nvSpPr>
      <xdr:spPr>
        <a:xfrm>
          <a:off x="16370300" y="1537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404,844</a:t>
          </a:r>
          <a:endParaRPr kumimoji="1" lang="ja-JP" altLang="en-US" sz="1000" b="1">
            <a:solidFill>
              <a:srgbClr val="FF0000"/>
            </a:solidFill>
            <a:latin typeface="ＭＳ Ｐゴシック"/>
          </a:endParaRPr>
        </a:p>
      </xdr:txBody>
    </xdr:sp>
    <xdr:clientData/>
  </xdr:oneCellAnchor>
  <xdr:twoCellAnchor>
    <xdr:from>
      <xdr:col>22</xdr:col>
      <xdr:colOff>314325</xdr:colOff>
      <xdr:row>89</xdr:row>
      <xdr:rowOff>151681</xdr:rowOff>
    </xdr:from>
    <xdr:to>
      <xdr:col>22</xdr:col>
      <xdr:colOff>415925</xdr:colOff>
      <xdr:row>90</xdr:row>
      <xdr:rowOff>81831</xdr:rowOff>
    </xdr:to>
    <xdr:sp macro="" textlink="">
      <xdr:nvSpPr>
        <xdr:cNvPr id="712" name="円/楕円 711"/>
        <xdr:cNvSpPr/>
      </xdr:nvSpPr>
      <xdr:spPr>
        <a:xfrm>
          <a:off x="15430500" y="154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88</xdr:row>
      <xdr:rowOff>98358</xdr:rowOff>
    </xdr:from>
    <xdr:ext cx="599010" cy="259045"/>
    <xdr:sp macro="" textlink="">
      <xdr:nvSpPr>
        <xdr:cNvPr id="713" name="テキスト ボックス 712"/>
        <xdr:cNvSpPr txBox="1"/>
      </xdr:nvSpPr>
      <xdr:spPr>
        <a:xfrm>
          <a:off x="15181794" y="1518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408,522</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33609</xdr:rowOff>
    </xdr:from>
    <xdr:to>
      <xdr:col>21</xdr:col>
      <xdr:colOff>212725</xdr:colOff>
      <xdr:row>90</xdr:row>
      <xdr:rowOff>135209</xdr:rowOff>
    </xdr:to>
    <xdr:sp macro="" textlink="">
      <xdr:nvSpPr>
        <xdr:cNvPr id="714" name="円/楕円 713"/>
        <xdr:cNvSpPr/>
      </xdr:nvSpPr>
      <xdr:spPr>
        <a:xfrm>
          <a:off x="14541500" y="154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151736</xdr:rowOff>
    </xdr:from>
    <xdr:ext cx="599010" cy="259045"/>
    <xdr:sp macro="" textlink="">
      <xdr:nvSpPr>
        <xdr:cNvPr id="715" name="テキスト ボックス 714"/>
        <xdr:cNvSpPr txBox="1"/>
      </xdr:nvSpPr>
      <xdr:spPr>
        <a:xfrm>
          <a:off x="14292794" y="1523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394,512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157888</xdr:rowOff>
    </xdr:from>
    <xdr:to>
      <xdr:col>20</xdr:col>
      <xdr:colOff>9525</xdr:colOff>
      <xdr:row>95</xdr:row>
      <xdr:rowOff>88038</xdr:rowOff>
    </xdr:to>
    <xdr:sp macro="" textlink="">
      <xdr:nvSpPr>
        <xdr:cNvPr id="716" name="円/楕円 715"/>
        <xdr:cNvSpPr/>
      </xdr:nvSpPr>
      <xdr:spPr>
        <a:xfrm>
          <a:off x="13652500" y="162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104565</xdr:rowOff>
    </xdr:from>
    <xdr:ext cx="599010" cy="259045"/>
    <xdr:sp macro="" textlink="">
      <xdr:nvSpPr>
        <xdr:cNvPr id="717" name="テキスト ボックス 716"/>
        <xdr:cNvSpPr txBox="1"/>
      </xdr:nvSpPr>
      <xdr:spPr>
        <a:xfrm>
          <a:off x="13403794" y="1604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181,893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162902</xdr:rowOff>
    </xdr:from>
    <xdr:to>
      <xdr:col>18</xdr:col>
      <xdr:colOff>492125</xdr:colOff>
      <xdr:row>95</xdr:row>
      <xdr:rowOff>93052</xdr:rowOff>
    </xdr:to>
    <xdr:sp macro="" textlink="">
      <xdr:nvSpPr>
        <xdr:cNvPr id="718" name="円/楕円 717"/>
        <xdr:cNvSpPr/>
      </xdr:nvSpPr>
      <xdr:spPr>
        <a:xfrm>
          <a:off x="12763500" y="162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109579</xdr:rowOff>
    </xdr:from>
    <xdr:ext cx="599010" cy="259045"/>
    <xdr:sp macro="" textlink="">
      <xdr:nvSpPr>
        <xdr:cNvPr id="719" name="テキスト ボックス 718"/>
        <xdr:cNvSpPr txBox="1"/>
      </xdr:nvSpPr>
      <xdr:spPr>
        <a:xfrm>
          <a:off x="12514794" y="1605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は、住民一人当たり２４６，３５０円となっており、類似団体と比べて高い水準で推移している。人口減少が進む中、類似団体の中でも平均所得が低く、減少率も高いため、生活保護費（生活扶助等給付費）などに、多くの経費がかかっていることが主な要因である。</a:t>
          </a:r>
        </a:p>
        <a:p>
          <a:r>
            <a:rPr lang="ja-JP" altLang="ja-JP" sz="1100">
              <a:solidFill>
                <a:schemeClr val="dk1"/>
              </a:solidFill>
              <a:effectLst/>
              <a:latin typeface="+mn-lt"/>
              <a:ea typeface="+mn-ea"/>
              <a:cs typeface="+mn-cs"/>
            </a:rPr>
            <a:t>　衛生費は、住民一人当たり７１，４９６円となっており、前年度決算と比べると５１％の減少となっている。前年度で、し尿処理場の建設がほぼ完了したことが主な要因である。</a:t>
          </a:r>
        </a:p>
        <a:p>
          <a:r>
            <a:rPr lang="ja-JP" altLang="ja-JP" sz="1100">
              <a:solidFill>
                <a:schemeClr val="dk1"/>
              </a:solidFill>
              <a:effectLst/>
              <a:latin typeface="+mn-lt"/>
              <a:ea typeface="+mn-ea"/>
              <a:cs typeface="+mn-cs"/>
            </a:rPr>
            <a:t>　商工費は、住民一人当たり６５，７３８円となっており、前年度決算と比べると３８％の増加となっている。市内企業の設備投資における新産業創造等事業助成が主な要因である。</a:t>
          </a:r>
        </a:p>
        <a:p>
          <a:r>
            <a:rPr lang="ja-JP" altLang="ja-JP" sz="1100">
              <a:solidFill>
                <a:schemeClr val="dk1"/>
              </a:solidFill>
              <a:effectLst/>
              <a:latin typeface="+mn-lt"/>
              <a:ea typeface="+mn-ea"/>
              <a:cs typeface="+mn-cs"/>
            </a:rPr>
            <a:t>　消防費は、住民一人当たり３４，９７３円となっており、前年度と比べると５１％の減少となっている。前年度に消防救急デジタル無線整備を実施したことが主な要因である。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は、住民一人当たり４０４，８４４円となっており、特に平成２５年度からは類似団体と比べて高い水準にある。平成２２年３月に借入れた再生振替特例債の元金償還が始まったことが主な要因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平成２２年３月に借入れた再生振替特例債により赤字は解消されている。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２２年３月に借入れた再生振替特例債により一般会計の赤字が解消されたことに加え、国民健康保険事業会計の赤字が解消されたことや、公共下水道事業会計の資金不足額が一般会計からの繰入金により解消されたことにより、連結実質赤字は解消され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平成２５年度からの比率が増加しているのは、平成２２年３月に借入れた再生振替特例債の元金償還が始まったことによるものである。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２２年３月の再生振替特例債の借入れによって、将来負担比率算出における分子の地方債現在高が増加したが、計画的な地方債の償還と平成２５年度から再生振替特例債の元金償還が始まったことにより、将来負担額は減少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北海道夕張市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9,056
9,024
763.07
11,886,019
11,006,280
866,564
4,755,135
36,731,946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76.3
632.4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北海道夕張市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9,056
9,024
763.07
11,886,019
11,006,280
866,564
4,755,135
36,731,946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76.3
632.4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北海道夕張市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9,056
9,024
763.07
11,886,019
11,006,280
866,564
4,755,135
36,731,946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76.3
632.4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11886019</v>
      </c>
      <c r="BO4" s="409"/>
      <c r="BP4" s="409"/>
      <c r="BQ4" s="409"/>
      <c r="BR4" s="409"/>
      <c r="BS4" s="409"/>
      <c r="BT4" s="409"/>
      <c r="BU4" s="410"/>
      <c r="BV4" s="408">
        <v>13233522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18.2</v>
      </c>
      <c r="CU4" s="586"/>
      <c r="CV4" s="586"/>
      <c r="CW4" s="586"/>
      <c r="CX4" s="586"/>
      <c r="CY4" s="586"/>
      <c r="CZ4" s="586"/>
      <c r="DA4" s="587"/>
      <c r="DB4" s="585">
        <v>14.3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11006280</v>
      </c>
      <c r="BO5" s="414"/>
      <c r="BP5" s="414"/>
      <c r="BQ5" s="414"/>
      <c r="BR5" s="414"/>
      <c r="BS5" s="414"/>
      <c r="BT5" s="414"/>
      <c r="BU5" s="415"/>
      <c r="BV5" s="413">
        <v>12554918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120.7</v>
      </c>
      <c r="CU5" s="384"/>
      <c r="CV5" s="384"/>
      <c r="CW5" s="384"/>
      <c r="CX5" s="384"/>
      <c r="CY5" s="384"/>
      <c r="CZ5" s="384"/>
      <c r="DA5" s="385"/>
      <c r="DB5" s="383">
        <v>124.7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85</v>
      </c>
      <c r="AV6" s="471"/>
      <c r="AW6" s="471"/>
      <c r="AX6" s="471"/>
      <c r="AY6" s="393" t="s">
        <v>86</v>
      </c>
      <c r="AZ6" s="394"/>
      <c r="BA6" s="394"/>
      <c r="BB6" s="394"/>
      <c r="BC6" s="394"/>
      <c r="BD6" s="394"/>
      <c r="BE6" s="394"/>
      <c r="BF6" s="394"/>
      <c r="BG6" s="394"/>
      <c r="BH6" s="394"/>
      <c r="BI6" s="394"/>
      <c r="BJ6" s="394"/>
      <c r="BK6" s="394"/>
      <c r="BL6" s="394"/>
      <c r="BM6" s="395"/>
      <c r="BN6" s="413">
        <v>879739</v>
      </c>
      <c r="BO6" s="414"/>
      <c r="BP6" s="414"/>
      <c r="BQ6" s="414"/>
      <c r="BR6" s="414"/>
      <c r="BS6" s="414"/>
      <c r="BT6" s="414"/>
      <c r="BU6" s="415"/>
      <c r="BV6" s="413">
        <v>678604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126.8</v>
      </c>
      <c r="CU6" s="560"/>
      <c r="CV6" s="560"/>
      <c r="CW6" s="560"/>
      <c r="CX6" s="560"/>
      <c r="CY6" s="560"/>
      <c r="CZ6" s="560"/>
      <c r="DA6" s="561"/>
      <c r="DB6" s="559">
        <v>131.6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85</v>
      </c>
      <c r="AV7" s="471"/>
      <c r="AW7" s="471"/>
      <c r="AX7" s="471"/>
      <c r="AY7" s="393" t="s">
        <v>89</v>
      </c>
      <c r="AZ7" s="394"/>
      <c r="BA7" s="394"/>
      <c r="BB7" s="394"/>
      <c r="BC7" s="394"/>
      <c r="BD7" s="394"/>
      <c r="BE7" s="394"/>
      <c r="BF7" s="394"/>
      <c r="BG7" s="394"/>
      <c r="BH7" s="394"/>
      <c r="BI7" s="394"/>
      <c r="BJ7" s="394"/>
      <c r="BK7" s="394"/>
      <c r="BL7" s="394"/>
      <c r="BM7" s="395"/>
      <c r="BN7" s="413">
        <v>13175</v>
      </c>
      <c r="BO7" s="414"/>
      <c r="BP7" s="414"/>
      <c r="BQ7" s="414"/>
      <c r="BR7" s="414"/>
      <c r="BS7" s="414"/>
      <c r="BT7" s="414"/>
      <c r="BU7" s="415"/>
      <c r="BV7" s="413">
        <v>2374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4755135</v>
      </c>
      <c r="CU7" s="414"/>
      <c r="CV7" s="414"/>
      <c r="CW7" s="414"/>
      <c r="CX7" s="414"/>
      <c r="CY7" s="414"/>
      <c r="CZ7" s="414"/>
      <c r="DA7" s="415"/>
      <c r="DB7" s="413">
        <v>4731694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85</v>
      </c>
      <c r="AV8" s="471"/>
      <c r="AW8" s="471"/>
      <c r="AX8" s="471"/>
      <c r="AY8" s="393" t="s">
        <v>92</v>
      </c>
      <c r="AZ8" s="394"/>
      <c r="BA8" s="394"/>
      <c r="BB8" s="394"/>
      <c r="BC8" s="394"/>
      <c r="BD8" s="394"/>
      <c r="BE8" s="394"/>
      <c r="BF8" s="394"/>
      <c r="BG8" s="394"/>
      <c r="BH8" s="394"/>
      <c r="BI8" s="394"/>
      <c r="BJ8" s="394"/>
      <c r="BK8" s="394"/>
      <c r="BL8" s="394"/>
      <c r="BM8" s="395"/>
      <c r="BN8" s="413">
        <v>866564</v>
      </c>
      <c r="BO8" s="414"/>
      <c r="BP8" s="414"/>
      <c r="BQ8" s="414"/>
      <c r="BR8" s="414"/>
      <c r="BS8" s="414"/>
      <c r="BT8" s="414"/>
      <c r="BU8" s="415"/>
      <c r="BV8" s="413">
        <v>676230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0.18</v>
      </c>
      <c r="CU8" s="523"/>
      <c r="CV8" s="523"/>
      <c r="CW8" s="523"/>
      <c r="CX8" s="523"/>
      <c r="CY8" s="523"/>
      <c r="CZ8" s="523"/>
      <c r="DA8" s="524"/>
      <c r="DB8" s="522">
        <v>0.18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8843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85</v>
      </c>
      <c r="AV9" s="471"/>
      <c r="AW9" s="471"/>
      <c r="AX9" s="471"/>
      <c r="AY9" s="393" t="s">
        <v>98</v>
      </c>
      <c r="AZ9" s="394"/>
      <c r="BA9" s="394"/>
      <c r="BB9" s="394"/>
      <c r="BC9" s="394"/>
      <c r="BD9" s="394"/>
      <c r="BE9" s="394"/>
      <c r="BF9" s="394"/>
      <c r="BG9" s="394"/>
      <c r="BH9" s="394"/>
      <c r="BI9" s="394"/>
      <c r="BJ9" s="394"/>
      <c r="BK9" s="394"/>
      <c r="BL9" s="394"/>
      <c r="BM9" s="395"/>
      <c r="BN9" s="413">
        <v>190334</v>
      </c>
      <c r="BO9" s="414"/>
      <c r="BP9" s="414"/>
      <c r="BQ9" s="414"/>
      <c r="BR9" s="414"/>
      <c r="BS9" s="414"/>
      <c r="BT9" s="414"/>
      <c r="BU9" s="415"/>
      <c r="BV9" s="413">
        <v>22562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40.299999999999997</v>
      </c>
      <c r="CU9" s="384"/>
      <c r="CV9" s="384"/>
      <c r="CW9" s="384"/>
      <c r="CX9" s="384"/>
      <c r="CY9" s="384"/>
      <c r="CZ9" s="384"/>
      <c r="DA9" s="385"/>
      <c r="DB9" s="383">
        <v>39.4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10922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651684</v>
      </c>
      <c r="BO10" s="414"/>
      <c r="BP10" s="414"/>
      <c r="BQ10" s="414"/>
      <c r="BR10" s="414"/>
      <c r="BS10" s="414"/>
      <c r="BT10" s="414"/>
      <c r="BU10" s="415"/>
      <c r="BV10" s="413">
        <v>643247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85</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9056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341708</v>
      </c>
      <c r="BO12" s="414"/>
      <c r="BP12" s="414"/>
      <c r="BQ12" s="414"/>
      <c r="BR12" s="414"/>
      <c r="BS12" s="414"/>
      <c r="BT12" s="414"/>
      <c r="BU12" s="415"/>
      <c r="BV12" s="413">
        <v>923045</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9024</v>
      </c>
      <c r="S13" s="515"/>
      <c r="T13" s="515"/>
      <c r="U13" s="515"/>
      <c r="V13" s="516"/>
      <c r="W13" s="502" t="s">
        <v>120</v>
      </c>
      <c r="X13" s="426"/>
      <c r="Y13" s="426"/>
      <c r="Z13" s="426"/>
      <c r="AA13" s="426"/>
      <c r="AB13" s="427"/>
      <c r="AC13" s="389">
        <v>640</v>
      </c>
      <c r="AD13" s="390"/>
      <c r="AE13" s="390"/>
      <c r="AF13" s="390"/>
      <c r="AG13" s="391"/>
      <c r="AH13" s="389">
        <v>744</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500310</v>
      </c>
      <c r="BO13" s="414"/>
      <c r="BP13" s="414"/>
      <c r="BQ13" s="414"/>
      <c r="BR13" s="414"/>
      <c r="BS13" s="414"/>
      <c r="BT13" s="414"/>
      <c r="BU13" s="415"/>
      <c r="BV13" s="413">
        <v>-257236</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76.3</v>
      </c>
      <c r="CU13" s="384"/>
      <c r="CV13" s="384"/>
      <c r="CW13" s="384"/>
      <c r="CX13" s="384"/>
      <c r="CY13" s="384"/>
      <c r="CZ13" s="384"/>
      <c r="DA13" s="385"/>
      <c r="DB13" s="383">
        <v>61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9440</v>
      </c>
      <c r="S14" s="515"/>
      <c r="T14" s="515"/>
      <c r="U14" s="515"/>
      <c r="V14" s="516"/>
      <c r="W14" s="517"/>
      <c r="X14" s="429"/>
      <c r="Y14" s="429"/>
      <c r="Z14" s="429"/>
      <c r="AA14" s="429"/>
      <c r="AB14" s="430"/>
      <c r="AC14" s="507">
        <v>13.7</v>
      </c>
      <c r="AD14" s="508"/>
      <c r="AE14" s="508"/>
      <c r="AF14" s="508"/>
      <c r="AG14" s="509"/>
      <c r="AH14" s="507">
        <v>13.2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632.4</v>
      </c>
      <c r="CU14" s="486"/>
      <c r="CV14" s="486"/>
      <c r="CW14" s="486"/>
      <c r="CX14" s="486"/>
      <c r="CY14" s="486"/>
      <c r="CZ14" s="486"/>
      <c r="DA14" s="487"/>
      <c r="DB14" s="518">
        <v>724.4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9409</v>
      </c>
      <c r="S15" s="515"/>
      <c r="T15" s="515"/>
      <c r="U15" s="515"/>
      <c r="V15" s="516"/>
      <c r="W15" s="502" t="s">
        <v>126</v>
      </c>
      <c r="X15" s="426"/>
      <c r="Y15" s="426"/>
      <c r="Z15" s="426"/>
      <c r="AA15" s="426"/>
      <c r="AB15" s="427"/>
      <c r="AC15" s="389">
        <v>1172</v>
      </c>
      <c r="AD15" s="390"/>
      <c r="AE15" s="390"/>
      <c r="AF15" s="390"/>
      <c r="AG15" s="391"/>
      <c r="AH15" s="389">
        <v>1261</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792179</v>
      </c>
      <c r="BO15" s="409"/>
      <c r="BP15" s="409"/>
      <c r="BQ15" s="409"/>
      <c r="BR15" s="409"/>
      <c r="BS15" s="409"/>
      <c r="BT15" s="409"/>
      <c r="BU15" s="410"/>
      <c r="BV15" s="408">
        <v>750221</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25.2</v>
      </c>
      <c r="AD16" s="508"/>
      <c r="AE16" s="508"/>
      <c r="AF16" s="508"/>
      <c r="AG16" s="509"/>
      <c r="AH16" s="507">
        <v>22.4</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4328490</v>
      </c>
      <c r="BO16" s="414"/>
      <c r="BP16" s="414"/>
      <c r="BQ16" s="414"/>
      <c r="BR16" s="414"/>
      <c r="BS16" s="414"/>
      <c r="BT16" s="414"/>
      <c r="BU16" s="415"/>
      <c r="BV16" s="413">
        <v>4284344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2848</v>
      </c>
      <c r="AD17" s="390"/>
      <c r="AE17" s="390"/>
      <c r="AF17" s="390"/>
      <c r="AG17" s="391"/>
      <c r="AH17" s="389">
        <v>3632</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980581</v>
      </c>
      <c r="BO17" s="414"/>
      <c r="BP17" s="414"/>
      <c r="BQ17" s="414"/>
      <c r="BR17" s="414"/>
      <c r="BS17" s="414"/>
      <c r="BT17" s="414"/>
      <c r="BU17" s="415"/>
      <c r="BV17" s="413">
        <v>941992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763.07</v>
      </c>
      <c r="M18" s="478"/>
      <c r="N18" s="478"/>
      <c r="O18" s="478"/>
      <c r="P18" s="478"/>
      <c r="Q18" s="478"/>
      <c r="R18" s="479"/>
      <c r="S18" s="479"/>
      <c r="T18" s="479"/>
      <c r="U18" s="479"/>
      <c r="V18" s="480"/>
      <c r="W18" s="494"/>
      <c r="X18" s="495"/>
      <c r="Y18" s="495"/>
      <c r="Z18" s="495"/>
      <c r="AA18" s="495"/>
      <c r="AB18" s="503"/>
      <c r="AC18" s="377">
        <v>61.1</v>
      </c>
      <c r="AD18" s="378"/>
      <c r="AE18" s="378"/>
      <c r="AF18" s="378"/>
      <c r="AG18" s="481"/>
      <c r="AH18" s="377">
        <v>64.400000000000006</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5933131</v>
      </c>
      <c r="BO18" s="414"/>
      <c r="BP18" s="414"/>
      <c r="BQ18" s="414"/>
      <c r="BR18" s="414"/>
      <c r="BS18" s="414"/>
      <c r="BT18" s="414"/>
      <c r="BU18" s="415"/>
      <c r="BV18" s="413">
        <v>6052128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8447878</v>
      </c>
      <c r="BO19" s="414"/>
      <c r="BP19" s="414"/>
      <c r="BQ19" s="414"/>
      <c r="BR19" s="414"/>
      <c r="BS19" s="414"/>
      <c r="BT19" s="414"/>
      <c r="BU19" s="415"/>
      <c r="BV19" s="413">
        <v>8920126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4539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36731946</v>
      </c>
      <c r="BO23" s="414"/>
      <c r="BP23" s="414"/>
      <c r="BQ23" s="414"/>
      <c r="BR23" s="414"/>
      <c r="BS23" s="414"/>
      <c r="BT23" s="414"/>
      <c r="BU23" s="415"/>
      <c r="BV23" s="413">
        <v>39071425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2590</v>
      </c>
      <c r="R24" s="390"/>
      <c r="S24" s="390"/>
      <c r="T24" s="390"/>
      <c r="U24" s="390"/>
      <c r="V24" s="391"/>
      <c r="W24" s="455"/>
      <c r="X24" s="446"/>
      <c r="Y24" s="447"/>
      <c r="Z24" s="386" t="s">
        <v>149</v>
      </c>
      <c r="AA24" s="387"/>
      <c r="AB24" s="387"/>
      <c r="AC24" s="387"/>
      <c r="AD24" s="387"/>
      <c r="AE24" s="387"/>
      <c r="AF24" s="387"/>
      <c r="AG24" s="388"/>
      <c r="AH24" s="389">
        <v>125</v>
      </c>
      <c r="AI24" s="390"/>
      <c r="AJ24" s="390"/>
      <c r="AK24" s="390"/>
      <c r="AL24" s="391"/>
      <c r="AM24" s="389">
        <v>322625</v>
      </c>
      <c r="AN24" s="390"/>
      <c r="AO24" s="390"/>
      <c r="AP24" s="390"/>
      <c r="AQ24" s="390"/>
      <c r="AR24" s="391"/>
      <c r="AS24" s="389">
        <v>2581</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33766665</v>
      </c>
      <c r="BO24" s="414"/>
      <c r="BP24" s="414"/>
      <c r="BQ24" s="414"/>
      <c r="BR24" s="414"/>
      <c r="BS24" s="414"/>
      <c r="BT24" s="414"/>
      <c r="BU24" s="415"/>
      <c r="BV24" s="413">
        <v>35645134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t="s">
        <v>118</v>
      </c>
      <c r="M25" s="390"/>
      <c r="N25" s="390"/>
      <c r="O25" s="390"/>
      <c r="P25" s="391"/>
      <c r="Q25" s="389" t="s">
        <v>118</v>
      </c>
      <c r="R25" s="390"/>
      <c r="S25" s="390"/>
      <c r="T25" s="390"/>
      <c r="U25" s="390"/>
      <c r="V25" s="391"/>
      <c r="W25" s="455"/>
      <c r="X25" s="446"/>
      <c r="Y25" s="447"/>
      <c r="Z25" s="386" t="s">
        <v>152</v>
      </c>
      <c r="AA25" s="387"/>
      <c r="AB25" s="387"/>
      <c r="AC25" s="387"/>
      <c r="AD25" s="387"/>
      <c r="AE25" s="387"/>
      <c r="AF25" s="387"/>
      <c r="AG25" s="388"/>
      <c r="AH25" s="389">
        <v>41</v>
      </c>
      <c r="AI25" s="390"/>
      <c r="AJ25" s="390"/>
      <c r="AK25" s="390"/>
      <c r="AL25" s="391"/>
      <c r="AM25" s="389">
        <v>107051</v>
      </c>
      <c r="AN25" s="390"/>
      <c r="AO25" s="390"/>
      <c r="AP25" s="390"/>
      <c r="AQ25" s="390"/>
      <c r="AR25" s="391"/>
      <c r="AS25" s="389">
        <v>2611</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963408</v>
      </c>
      <c r="BO25" s="409"/>
      <c r="BP25" s="409"/>
      <c r="BQ25" s="409"/>
      <c r="BR25" s="409"/>
      <c r="BS25" s="409"/>
      <c r="BT25" s="409"/>
      <c r="BU25" s="410"/>
      <c r="BV25" s="408">
        <v>1475974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2390</v>
      </c>
      <c r="R26" s="390"/>
      <c r="S26" s="390"/>
      <c r="T26" s="390"/>
      <c r="U26" s="390"/>
      <c r="V26" s="391"/>
      <c r="W26" s="455"/>
      <c r="X26" s="446"/>
      <c r="Y26" s="447"/>
      <c r="Z26" s="386" t="s">
        <v>155</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2300</v>
      </c>
      <c r="R27" s="390"/>
      <c r="S27" s="390"/>
      <c r="T27" s="390"/>
      <c r="U27" s="390"/>
      <c r="V27" s="391"/>
      <c r="W27" s="455"/>
      <c r="X27" s="446"/>
      <c r="Y27" s="447"/>
      <c r="Z27" s="386" t="s">
        <v>158</v>
      </c>
      <c r="AA27" s="387"/>
      <c r="AB27" s="387"/>
      <c r="AC27" s="387"/>
      <c r="AD27" s="387"/>
      <c r="AE27" s="387"/>
      <c r="AF27" s="387"/>
      <c r="AG27" s="388"/>
      <c r="AH27" s="389">
        <v>1</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v>
      </c>
      <c r="BO27" s="417"/>
      <c r="BP27" s="417"/>
      <c r="BQ27" s="417"/>
      <c r="BR27" s="417"/>
      <c r="BS27" s="417"/>
      <c r="BT27" s="417"/>
      <c r="BU27" s="418"/>
      <c r="BV27" s="416">
        <v>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2000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1037983</v>
      </c>
      <c r="BO28" s="409"/>
      <c r="BP28" s="409"/>
      <c r="BQ28" s="409"/>
      <c r="BR28" s="409"/>
      <c r="BS28" s="409"/>
      <c r="BT28" s="409"/>
      <c r="BU28" s="410"/>
      <c r="BV28" s="408">
        <v>728007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7</v>
      </c>
      <c r="M29" s="390"/>
      <c r="N29" s="390"/>
      <c r="O29" s="390"/>
      <c r="P29" s="391"/>
      <c r="Q29" s="389">
        <v>1800</v>
      </c>
      <c r="R29" s="390"/>
      <c r="S29" s="390"/>
      <c r="T29" s="390"/>
      <c r="U29" s="390"/>
      <c r="V29" s="391"/>
      <c r="W29" s="456"/>
      <c r="X29" s="457"/>
      <c r="Y29" s="458"/>
      <c r="Z29" s="386" t="s">
        <v>166</v>
      </c>
      <c r="AA29" s="387"/>
      <c r="AB29" s="387"/>
      <c r="AC29" s="387"/>
      <c r="AD29" s="387"/>
      <c r="AE29" s="387"/>
      <c r="AF29" s="387"/>
      <c r="AG29" s="388"/>
      <c r="AH29" s="389">
        <v>126</v>
      </c>
      <c r="AI29" s="390"/>
      <c r="AJ29" s="390"/>
      <c r="AK29" s="390"/>
      <c r="AL29" s="391"/>
      <c r="AM29" s="389">
        <v>325482</v>
      </c>
      <c r="AN29" s="390"/>
      <c r="AO29" s="390"/>
      <c r="AP29" s="390"/>
      <c r="AQ29" s="390"/>
      <c r="AR29" s="391"/>
      <c r="AS29" s="389">
        <v>2583</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1537620</v>
      </c>
      <c r="BO29" s="414"/>
      <c r="BP29" s="414"/>
      <c r="BQ29" s="414"/>
      <c r="BR29" s="414"/>
      <c r="BS29" s="414"/>
      <c r="BT29" s="414"/>
      <c r="BU29" s="415"/>
      <c r="BV29" s="413">
        <v>2053768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80.8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1858608</v>
      </c>
      <c r="BO30" s="417"/>
      <c r="BP30" s="417"/>
      <c r="BQ30" s="417"/>
      <c r="BR30" s="417"/>
      <c r="BS30" s="417"/>
      <c r="BT30" s="417"/>
      <c r="BU30" s="418"/>
      <c r="BV30" s="416">
        <v>1664240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市場事業会計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空知教育センター組合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診療所事業会計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公共下水道事業会計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南空知ふるさと市町村圏組合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t="str">
        <f t="shared" si="2"/>
        <v/>
      </c>
      <c r="BX36" s="373"/>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837670</v>
      </c>
      <c r="S5" s="669"/>
      <c r="T5" s="669"/>
      <c r="U5" s="669"/>
      <c r="V5" s="669"/>
      <c r="W5" s="669"/>
      <c r="X5" s="669"/>
      <c r="Y5" s="716"/>
      <c r="Z5" s="729">
        <v>7</v>
      </c>
      <c r="AA5" s="729"/>
      <c r="AB5" s="729"/>
      <c r="AC5" s="729"/>
      <c r="AD5" s="730">
        <v>803882</v>
      </c>
      <c r="AE5" s="730"/>
      <c r="AF5" s="730"/>
      <c r="AG5" s="730"/>
      <c r="AH5" s="730"/>
      <c r="AI5" s="730"/>
      <c r="AJ5" s="730"/>
      <c r="AK5" s="730"/>
      <c r="AL5" s="717">
        <v>17.2</v>
      </c>
      <c r="AM5" s="686"/>
      <c r="AN5" s="686"/>
      <c r="AO5" s="718"/>
      <c r="AP5" s="705" t="s">
        <v>205</v>
      </c>
      <c r="AQ5" s="706"/>
      <c r="AR5" s="706"/>
      <c r="AS5" s="706"/>
      <c r="AT5" s="706"/>
      <c r="AU5" s="706"/>
      <c r="AV5" s="706"/>
      <c r="AW5" s="706"/>
      <c r="AX5" s="706"/>
      <c r="AY5" s="706"/>
      <c r="AZ5" s="706"/>
      <c r="BA5" s="706"/>
      <c r="BB5" s="706"/>
      <c r="BC5" s="706"/>
      <c r="BD5" s="706"/>
      <c r="BE5" s="706"/>
      <c r="BF5" s="707"/>
      <c r="BG5" s="618">
        <v>791359</v>
      </c>
      <c r="BH5" s="619"/>
      <c r="BI5" s="619"/>
      <c r="BJ5" s="619"/>
      <c r="BK5" s="619"/>
      <c r="BL5" s="619"/>
      <c r="BM5" s="619"/>
      <c r="BN5" s="620"/>
      <c r="BO5" s="671">
        <v>94.5</v>
      </c>
      <c r="BP5" s="671"/>
      <c r="BQ5" s="671"/>
      <c r="BR5" s="671"/>
      <c r="BS5" s="672">
        <v>50515</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66798</v>
      </c>
      <c r="S6" s="619"/>
      <c r="T6" s="619"/>
      <c r="U6" s="619"/>
      <c r="V6" s="619"/>
      <c r="W6" s="619"/>
      <c r="X6" s="619"/>
      <c r="Y6" s="620"/>
      <c r="Z6" s="671">
        <v>0.6</v>
      </c>
      <c r="AA6" s="671"/>
      <c r="AB6" s="671"/>
      <c r="AC6" s="671"/>
      <c r="AD6" s="672">
        <v>66798</v>
      </c>
      <c r="AE6" s="672"/>
      <c r="AF6" s="672"/>
      <c r="AG6" s="672"/>
      <c r="AH6" s="672"/>
      <c r="AI6" s="672"/>
      <c r="AJ6" s="672"/>
      <c r="AK6" s="672"/>
      <c r="AL6" s="641">
        <v>1.4</v>
      </c>
      <c r="AM6" s="673"/>
      <c r="AN6" s="673"/>
      <c r="AO6" s="674"/>
      <c r="AP6" s="615" t="s">
        <v>210</v>
      </c>
      <c r="AQ6" s="616"/>
      <c r="AR6" s="616"/>
      <c r="AS6" s="616"/>
      <c r="AT6" s="616"/>
      <c r="AU6" s="616"/>
      <c r="AV6" s="616"/>
      <c r="AW6" s="616"/>
      <c r="AX6" s="616"/>
      <c r="AY6" s="616"/>
      <c r="AZ6" s="616"/>
      <c r="BA6" s="616"/>
      <c r="BB6" s="616"/>
      <c r="BC6" s="616"/>
      <c r="BD6" s="616"/>
      <c r="BE6" s="616"/>
      <c r="BF6" s="617"/>
      <c r="BG6" s="618">
        <v>791359</v>
      </c>
      <c r="BH6" s="619"/>
      <c r="BI6" s="619"/>
      <c r="BJ6" s="619"/>
      <c r="BK6" s="619"/>
      <c r="BL6" s="619"/>
      <c r="BM6" s="619"/>
      <c r="BN6" s="620"/>
      <c r="BO6" s="671">
        <v>94.5</v>
      </c>
      <c r="BP6" s="671"/>
      <c r="BQ6" s="671"/>
      <c r="BR6" s="671"/>
      <c r="BS6" s="672">
        <v>50515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53955</v>
      </c>
      <c r="CS6" s="619"/>
      <c r="CT6" s="619"/>
      <c r="CU6" s="619"/>
      <c r="CV6" s="619"/>
      <c r="CW6" s="619"/>
      <c r="CX6" s="619"/>
      <c r="CY6" s="620"/>
      <c r="CZ6" s="671">
        <v>0.5</v>
      </c>
      <c r="DA6" s="671"/>
      <c r="DB6" s="671"/>
      <c r="DC6" s="671"/>
      <c r="DD6" s="624" t="s">
        <v>212</v>
      </c>
      <c r="DE6" s="619"/>
      <c r="DF6" s="619"/>
      <c r="DG6" s="619"/>
      <c r="DH6" s="619"/>
      <c r="DI6" s="619"/>
      <c r="DJ6" s="619"/>
      <c r="DK6" s="619"/>
      <c r="DL6" s="619"/>
      <c r="DM6" s="619"/>
      <c r="DN6" s="619"/>
      <c r="DO6" s="619"/>
      <c r="DP6" s="620"/>
      <c r="DQ6" s="624">
        <v>53955</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1117</v>
      </c>
      <c r="S7" s="619"/>
      <c r="T7" s="619"/>
      <c r="U7" s="619"/>
      <c r="V7" s="619"/>
      <c r="W7" s="619"/>
      <c r="X7" s="619"/>
      <c r="Y7" s="620"/>
      <c r="Z7" s="671">
        <v>0</v>
      </c>
      <c r="AA7" s="671"/>
      <c r="AB7" s="671"/>
      <c r="AC7" s="671"/>
      <c r="AD7" s="672">
        <v>1117</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357923</v>
      </c>
      <c r="BH7" s="619"/>
      <c r="BI7" s="619"/>
      <c r="BJ7" s="619"/>
      <c r="BK7" s="619"/>
      <c r="BL7" s="619"/>
      <c r="BM7" s="619"/>
      <c r="BN7" s="620"/>
      <c r="BO7" s="671">
        <v>42.7</v>
      </c>
      <c r="BP7" s="671"/>
      <c r="BQ7" s="671"/>
      <c r="BR7" s="671"/>
      <c r="BS7" s="672">
        <v>35439</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1990898</v>
      </c>
      <c r="CS7" s="619"/>
      <c r="CT7" s="619"/>
      <c r="CU7" s="619"/>
      <c r="CV7" s="619"/>
      <c r="CW7" s="619"/>
      <c r="CX7" s="619"/>
      <c r="CY7" s="620"/>
      <c r="CZ7" s="671">
        <v>18.100000000000001</v>
      </c>
      <c r="DA7" s="671"/>
      <c r="DB7" s="671"/>
      <c r="DC7" s="671"/>
      <c r="DD7" s="624">
        <v>64107</v>
      </c>
      <c r="DE7" s="619"/>
      <c r="DF7" s="619"/>
      <c r="DG7" s="619"/>
      <c r="DH7" s="619"/>
      <c r="DI7" s="619"/>
      <c r="DJ7" s="619"/>
      <c r="DK7" s="619"/>
      <c r="DL7" s="619"/>
      <c r="DM7" s="619"/>
      <c r="DN7" s="619"/>
      <c r="DO7" s="619"/>
      <c r="DP7" s="620"/>
      <c r="DQ7" s="624">
        <v>1457784</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2213</v>
      </c>
      <c r="S8" s="619"/>
      <c r="T8" s="619"/>
      <c r="U8" s="619"/>
      <c r="V8" s="619"/>
      <c r="W8" s="619"/>
      <c r="X8" s="619"/>
      <c r="Y8" s="620"/>
      <c r="Z8" s="671">
        <v>0</v>
      </c>
      <c r="AA8" s="671"/>
      <c r="AB8" s="671"/>
      <c r="AC8" s="671"/>
      <c r="AD8" s="672">
        <v>2213</v>
      </c>
      <c r="AE8" s="672"/>
      <c r="AF8" s="672"/>
      <c r="AG8" s="672"/>
      <c r="AH8" s="672"/>
      <c r="AI8" s="672"/>
      <c r="AJ8" s="672"/>
      <c r="AK8" s="672"/>
      <c r="AL8" s="641">
        <v>0</v>
      </c>
      <c r="AM8" s="673"/>
      <c r="AN8" s="673"/>
      <c r="AO8" s="674"/>
      <c r="AP8" s="615" t="s">
        <v>217</v>
      </c>
      <c r="AQ8" s="616"/>
      <c r="AR8" s="616"/>
      <c r="AS8" s="616"/>
      <c r="AT8" s="616"/>
      <c r="AU8" s="616"/>
      <c r="AV8" s="616"/>
      <c r="AW8" s="616"/>
      <c r="AX8" s="616"/>
      <c r="AY8" s="616"/>
      <c r="AZ8" s="616"/>
      <c r="BA8" s="616"/>
      <c r="BB8" s="616"/>
      <c r="BC8" s="616"/>
      <c r="BD8" s="616"/>
      <c r="BE8" s="616"/>
      <c r="BF8" s="617"/>
      <c r="BG8" s="618">
        <v>15667</v>
      </c>
      <c r="BH8" s="619"/>
      <c r="BI8" s="619"/>
      <c r="BJ8" s="619"/>
      <c r="BK8" s="619"/>
      <c r="BL8" s="619"/>
      <c r="BM8" s="619"/>
      <c r="BN8" s="620"/>
      <c r="BO8" s="671">
        <v>1.9</v>
      </c>
      <c r="BP8" s="671"/>
      <c r="BQ8" s="671"/>
      <c r="BR8" s="671"/>
      <c r="BS8" s="624">
        <v>1924</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2230942</v>
      </c>
      <c r="CS8" s="619"/>
      <c r="CT8" s="619"/>
      <c r="CU8" s="619"/>
      <c r="CV8" s="619"/>
      <c r="CW8" s="619"/>
      <c r="CX8" s="619"/>
      <c r="CY8" s="620"/>
      <c r="CZ8" s="671">
        <v>20.3</v>
      </c>
      <c r="DA8" s="671"/>
      <c r="DB8" s="671"/>
      <c r="DC8" s="671"/>
      <c r="DD8" s="624">
        <v>4097</v>
      </c>
      <c r="DE8" s="619"/>
      <c r="DF8" s="619"/>
      <c r="DG8" s="619"/>
      <c r="DH8" s="619"/>
      <c r="DI8" s="619"/>
      <c r="DJ8" s="619"/>
      <c r="DK8" s="619"/>
      <c r="DL8" s="619"/>
      <c r="DM8" s="619"/>
      <c r="DN8" s="619"/>
      <c r="DO8" s="619"/>
      <c r="DP8" s="620"/>
      <c r="DQ8" s="624">
        <v>983139</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1836</v>
      </c>
      <c r="S9" s="619"/>
      <c r="T9" s="619"/>
      <c r="U9" s="619"/>
      <c r="V9" s="619"/>
      <c r="W9" s="619"/>
      <c r="X9" s="619"/>
      <c r="Y9" s="620"/>
      <c r="Z9" s="671">
        <v>0</v>
      </c>
      <c r="AA9" s="671"/>
      <c r="AB9" s="671"/>
      <c r="AC9" s="671"/>
      <c r="AD9" s="672">
        <v>1836</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260651</v>
      </c>
      <c r="BH9" s="619"/>
      <c r="BI9" s="619"/>
      <c r="BJ9" s="619"/>
      <c r="BK9" s="619"/>
      <c r="BL9" s="619"/>
      <c r="BM9" s="619"/>
      <c r="BN9" s="620"/>
      <c r="BO9" s="671">
        <v>31.1</v>
      </c>
      <c r="BP9" s="671"/>
      <c r="BQ9" s="671"/>
      <c r="BR9" s="671"/>
      <c r="BS9" s="624">
        <v>19600</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647470</v>
      </c>
      <c r="CS9" s="619"/>
      <c r="CT9" s="619"/>
      <c r="CU9" s="619"/>
      <c r="CV9" s="619"/>
      <c r="CW9" s="619"/>
      <c r="CX9" s="619"/>
      <c r="CY9" s="620"/>
      <c r="CZ9" s="671">
        <v>5.9</v>
      </c>
      <c r="DA9" s="671"/>
      <c r="DB9" s="671"/>
      <c r="DC9" s="671"/>
      <c r="DD9" s="624">
        <v>69179</v>
      </c>
      <c r="DE9" s="619"/>
      <c r="DF9" s="619"/>
      <c r="DG9" s="619"/>
      <c r="DH9" s="619"/>
      <c r="DI9" s="619"/>
      <c r="DJ9" s="619"/>
      <c r="DK9" s="619"/>
      <c r="DL9" s="619"/>
      <c r="DM9" s="619"/>
      <c r="DN9" s="619"/>
      <c r="DO9" s="619"/>
      <c r="DP9" s="620"/>
      <c r="DQ9" s="624">
        <v>347715</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208473</v>
      </c>
      <c r="S10" s="619"/>
      <c r="T10" s="619"/>
      <c r="U10" s="619"/>
      <c r="V10" s="619"/>
      <c r="W10" s="619"/>
      <c r="X10" s="619"/>
      <c r="Y10" s="620"/>
      <c r="Z10" s="671">
        <v>1.8</v>
      </c>
      <c r="AA10" s="671"/>
      <c r="AB10" s="671"/>
      <c r="AC10" s="671"/>
      <c r="AD10" s="672">
        <v>208473</v>
      </c>
      <c r="AE10" s="672"/>
      <c r="AF10" s="672"/>
      <c r="AG10" s="672"/>
      <c r="AH10" s="672"/>
      <c r="AI10" s="672"/>
      <c r="AJ10" s="672"/>
      <c r="AK10" s="672"/>
      <c r="AL10" s="641">
        <v>4.5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33220</v>
      </c>
      <c r="BH10" s="619"/>
      <c r="BI10" s="619"/>
      <c r="BJ10" s="619"/>
      <c r="BK10" s="619"/>
      <c r="BL10" s="619"/>
      <c r="BM10" s="619"/>
      <c r="BN10" s="620"/>
      <c r="BO10" s="671">
        <v>4</v>
      </c>
      <c r="BP10" s="671"/>
      <c r="BQ10" s="671"/>
      <c r="BR10" s="671"/>
      <c r="BS10" s="624">
        <v>5524</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48385</v>
      </c>
      <c r="BH11" s="619"/>
      <c r="BI11" s="619"/>
      <c r="BJ11" s="619"/>
      <c r="BK11" s="619"/>
      <c r="BL11" s="619"/>
      <c r="BM11" s="619"/>
      <c r="BN11" s="620"/>
      <c r="BO11" s="671">
        <v>5.8</v>
      </c>
      <c r="BP11" s="671"/>
      <c r="BQ11" s="671"/>
      <c r="BR11" s="671"/>
      <c r="BS11" s="624">
        <v>8391</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70836</v>
      </c>
      <c r="CS11" s="619"/>
      <c r="CT11" s="619"/>
      <c r="CU11" s="619"/>
      <c r="CV11" s="619"/>
      <c r="CW11" s="619"/>
      <c r="CX11" s="619"/>
      <c r="CY11" s="620"/>
      <c r="CZ11" s="671">
        <v>0.6</v>
      </c>
      <c r="DA11" s="671"/>
      <c r="DB11" s="671"/>
      <c r="DC11" s="671"/>
      <c r="DD11" s="624">
        <v>23279</v>
      </c>
      <c r="DE11" s="619"/>
      <c r="DF11" s="619"/>
      <c r="DG11" s="619"/>
      <c r="DH11" s="619"/>
      <c r="DI11" s="619"/>
      <c r="DJ11" s="619"/>
      <c r="DK11" s="619"/>
      <c r="DL11" s="619"/>
      <c r="DM11" s="619"/>
      <c r="DN11" s="619"/>
      <c r="DO11" s="619"/>
      <c r="DP11" s="620"/>
      <c r="DQ11" s="624">
        <v>27941</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343700</v>
      </c>
      <c r="BH12" s="619"/>
      <c r="BI12" s="619"/>
      <c r="BJ12" s="619"/>
      <c r="BK12" s="619"/>
      <c r="BL12" s="619"/>
      <c r="BM12" s="619"/>
      <c r="BN12" s="620"/>
      <c r="BO12" s="671">
        <v>41</v>
      </c>
      <c r="BP12" s="671"/>
      <c r="BQ12" s="671"/>
      <c r="BR12" s="671"/>
      <c r="BS12" s="624">
        <v>9045</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595323</v>
      </c>
      <c r="CS12" s="619"/>
      <c r="CT12" s="619"/>
      <c r="CU12" s="619"/>
      <c r="CV12" s="619"/>
      <c r="CW12" s="619"/>
      <c r="CX12" s="619"/>
      <c r="CY12" s="620"/>
      <c r="CZ12" s="671">
        <v>5.4</v>
      </c>
      <c r="DA12" s="671"/>
      <c r="DB12" s="671"/>
      <c r="DC12" s="671"/>
      <c r="DD12" s="624" t="s">
        <v>108</v>
      </c>
      <c r="DE12" s="619"/>
      <c r="DF12" s="619"/>
      <c r="DG12" s="619"/>
      <c r="DH12" s="619"/>
      <c r="DI12" s="619"/>
      <c r="DJ12" s="619"/>
      <c r="DK12" s="619"/>
      <c r="DL12" s="619"/>
      <c r="DM12" s="619"/>
      <c r="DN12" s="619"/>
      <c r="DO12" s="619"/>
      <c r="DP12" s="620"/>
      <c r="DQ12" s="624">
        <v>445295</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10231</v>
      </c>
      <c r="S13" s="619"/>
      <c r="T13" s="619"/>
      <c r="U13" s="619"/>
      <c r="V13" s="619"/>
      <c r="W13" s="619"/>
      <c r="X13" s="619"/>
      <c r="Y13" s="620"/>
      <c r="Z13" s="671">
        <v>0.1</v>
      </c>
      <c r="AA13" s="671"/>
      <c r="AB13" s="671"/>
      <c r="AC13" s="671"/>
      <c r="AD13" s="672">
        <v>10231</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264305</v>
      </c>
      <c r="BH13" s="619"/>
      <c r="BI13" s="619"/>
      <c r="BJ13" s="619"/>
      <c r="BK13" s="619"/>
      <c r="BL13" s="619"/>
      <c r="BM13" s="619"/>
      <c r="BN13" s="620"/>
      <c r="BO13" s="671">
        <v>31.6</v>
      </c>
      <c r="BP13" s="671"/>
      <c r="BQ13" s="671"/>
      <c r="BR13" s="671"/>
      <c r="BS13" s="624">
        <v>9045</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1187419</v>
      </c>
      <c r="CS13" s="619"/>
      <c r="CT13" s="619"/>
      <c r="CU13" s="619"/>
      <c r="CV13" s="619"/>
      <c r="CW13" s="619"/>
      <c r="CX13" s="619"/>
      <c r="CY13" s="620"/>
      <c r="CZ13" s="671">
        <v>10.8</v>
      </c>
      <c r="DA13" s="671"/>
      <c r="DB13" s="671"/>
      <c r="DC13" s="671"/>
      <c r="DD13" s="624">
        <v>550701</v>
      </c>
      <c r="DE13" s="619"/>
      <c r="DF13" s="619"/>
      <c r="DG13" s="619"/>
      <c r="DH13" s="619"/>
      <c r="DI13" s="619"/>
      <c r="DJ13" s="619"/>
      <c r="DK13" s="619"/>
      <c r="DL13" s="619"/>
      <c r="DM13" s="619"/>
      <c r="DN13" s="619"/>
      <c r="DO13" s="619"/>
      <c r="DP13" s="620"/>
      <c r="DQ13" s="624">
        <v>376463</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18462</v>
      </c>
      <c r="BH14" s="619"/>
      <c r="BI14" s="619"/>
      <c r="BJ14" s="619"/>
      <c r="BK14" s="619"/>
      <c r="BL14" s="619"/>
      <c r="BM14" s="619"/>
      <c r="BN14" s="620"/>
      <c r="BO14" s="671">
        <v>2.2000000000000002</v>
      </c>
      <c r="BP14" s="671"/>
      <c r="BQ14" s="671"/>
      <c r="BR14" s="671"/>
      <c r="BS14" s="624">
        <v>6031</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316716</v>
      </c>
      <c r="CS14" s="619"/>
      <c r="CT14" s="619"/>
      <c r="CU14" s="619"/>
      <c r="CV14" s="619"/>
      <c r="CW14" s="619"/>
      <c r="CX14" s="619"/>
      <c r="CY14" s="620"/>
      <c r="CZ14" s="671">
        <v>2.9</v>
      </c>
      <c r="DA14" s="671"/>
      <c r="DB14" s="671"/>
      <c r="DC14" s="671"/>
      <c r="DD14" s="624">
        <v>24106</v>
      </c>
      <c r="DE14" s="619"/>
      <c r="DF14" s="619"/>
      <c r="DG14" s="619"/>
      <c r="DH14" s="619"/>
      <c r="DI14" s="619"/>
      <c r="DJ14" s="619"/>
      <c r="DK14" s="619"/>
      <c r="DL14" s="619"/>
      <c r="DM14" s="619"/>
      <c r="DN14" s="619"/>
      <c r="DO14" s="619"/>
      <c r="DP14" s="620"/>
      <c r="DQ14" s="624">
        <v>281695</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831</v>
      </c>
      <c r="S15" s="619"/>
      <c r="T15" s="619"/>
      <c r="U15" s="619"/>
      <c r="V15" s="619"/>
      <c r="W15" s="619"/>
      <c r="X15" s="619"/>
      <c r="Y15" s="620"/>
      <c r="Z15" s="671">
        <v>0</v>
      </c>
      <c r="AA15" s="671"/>
      <c r="AB15" s="671"/>
      <c r="AC15" s="671"/>
      <c r="AD15" s="672">
        <v>831</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71274</v>
      </c>
      <c r="BH15" s="619"/>
      <c r="BI15" s="619"/>
      <c r="BJ15" s="619"/>
      <c r="BK15" s="619"/>
      <c r="BL15" s="619"/>
      <c r="BM15" s="619"/>
      <c r="BN15" s="620"/>
      <c r="BO15" s="671">
        <v>8.5</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246458</v>
      </c>
      <c r="CS15" s="619"/>
      <c r="CT15" s="619"/>
      <c r="CU15" s="619"/>
      <c r="CV15" s="619"/>
      <c r="CW15" s="619"/>
      <c r="CX15" s="619"/>
      <c r="CY15" s="620"/>
      <c r="CZ15" s="671">
        <v>2.2000000000000002</v>
      </c>
      <c r="DA15" s="671"/>
      <c r="DB15" s="671"/>
      <c r="DC15" s="671"/>
      <c r="DD15" s="624">
        <v>21470</v>
      </c>
      <c r="DE15" s="619"/>
      <c r="DF15" s="619"/>
      <c r="DG15" s="619"/>
      <c r="DH15" s="619"/>
      <c r="DI15" s="619"/>
      <c r="DJ15" s="619"/>
      <c r="DK15" s="619"/>
      <c r="DL15" s="619"/>
      <c r="DM15" s="619"/>
      <c r="DN15" s="619"/>
      <c r="DO15" s="619"/>
      <c r="DP15" s="620"/>
      <c r="DQ15" s="624">
        <v>192449</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5120321</v>
      </c>
      <c r="S16" s="619"/>
      <c r="T16" s="619"/>
      <c r="U16" s="619"/>
      <c r="V16" s="619"/>
      <c r="W16" s="619"/>
      <c r="X16" s="619"/>
      <c r="Y16" s="620"/>
      <c r="Z16" s="671">
        <v>43.1</v>
      </c>
      <c r="AA16" s="671"/>
      <c r="AB16" s="671"/>
      <c r="AC16" s="671"/>
      <c r="AD16" s="672">
        <v>3536311</v>
      </c>
      <c r="AE16" s="672"/>
      <c r="AF16" s="672"/>
      <c r="AG16" s="672"/>
      <c r="AH16" s="672"/>
      <c r="AI16" s="672"/>
      <c r="AJ16" s="672"/>
      <c r="AK16" s="672"/>
      <c r="AL16" s="641">
        <v>75.599999999999994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3536311</v>
      </c>
      <c r="S17" s="619"/>
      <c r="T17" s="619"/>
      <c r="U17" s="619"/>
      <c r="V17" s="619"/>
      <c r="W17" s="619"/>
      <c r="X17" s="619"/>
      <c r="Y17" s="620"/>
      <c r="Z17" s="671">
        <v>29.8</v>
      </c>
      <c r="AA17" s="671"/>
      <c r="AB17" s="671"/>
      <c r="AC17" s="671"/>
      <c r="AD17" s="672">
        <v>3536311</v>
      </c>
      <c r="AE17" s="672"/>
      <c r="AF17" s="672"/>
      <c r="AG17" s="672"/>
      <c r="AH17" s="672"/>
      <c r="AI17" s="672"/>
      <c r="AJ17" s="672"/>
      <c r="AK17" s="672"/>
      <c r="AL17" s="641">
        <v>75.599999999999994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3666263</v>
      </c>
      <c r="CS17" s="619"/>
      <c r="CT17" s="619"/>
      <c r="CU17" s="619"/>
      <c r="CV17" s="619"/>
      <c r="CW17" s="619"/>
      <c r="CX17" s="619"/>
      <c r="CY17" s="620"/>
      <c r="CZ17" s="671">
        <v>33.299999999999997</v>
      </c>
      <c r="DA17" s="671"/>
      <c r="DB17" s="671"/>
      <c r="DC17" s="671"/>
      <c r="DD17" s="624" t="s">
        <v>108</v>
      </c>
      <c r="DE17" s="619"/>
      <c r="DF17" s="619"/>
      <c r="DG17" s="619"/>
      <c r="DH17" s="619"/>
      <c r="DI17" s="619"/>
      <c r="DJ17" s="619"/>
      <c r="DK17" s="619"/>
      <c r="DL17" s="619"/>
      <c r="DM17" s="619"/>
      <c r="DN17" s="619"/>
      <c r="DO17" s="619"/>
      <c r="DP17" s="620"/>
      <c r="DQ17" s="624">
        <v>3401703</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1583986</v>
      </c>
      <c r="S18" s="619"/>
      <c r="T18" s="619"/>
      <c r="U18" s="619"/>
      <c r="V18" s="619"/>
      <c r="W18" s="619"/>
      <c r="X18" s="619"/>
      <c r="Y18" s="620"/>
      <c r="Z18" s="671">
        <v>13.3</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24</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46311</v>
      </c>
      <c r="BH19" s="619"/>
      <c r="BI19" s="619"/>
      <c r="BJ19" s="619"/>
      <c r="BK19" s="619"/>
      <c r="BL19" s="619"/>
      <c r="BM19" s="619"/>
      <c r="BN19" s="620"/>
      <c r="BO19" s="671">
        <v>5.5</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6249490</v>
      </c>
      <c r="S20" s="619"/>
      <c r="T20" s="619"/>
      <c r="U20" s="619"/>
      <c r="V20" s="619"/>
      <c r="W20" s="619"/>
      <c r="X20" s="619"/>
      <c r="Y20" s="620"/>
      <c r="Z20" s="671">
        <v>52.6</v>
      </c>
      <c r="AA20" s="671"/>
      <c r="AB20" s="671"/>
      <c r="AC20" s="671"/>
      <c r="AD20" s="672">
        <v>4631692</v>
      </c>
      <c r="AE20" s="672"/>
      <c r="AF20" s="672"/>
      <c r="AG20" s="672"/>
      <c r="AH20" s="672"/>
      <c r="AI20" s="672"/>
      <c r="AJ20" s="672"/>
      <c r="AK20" s="672"/>
      <c r="AL20" s="641">
        <v>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46311</v>
      </c>
      <c r="BH20" s="619"/>
      <c r="BI20" s="619"/>
      <c r="BJ20" s="619"/>
      <c r="BK20" s="619"/>
      <c r="BL20" s="619"/>
      <c r="BM20" s="619"/>
      <c r="BN20" s="620"/>
      <c r="BO20" s="671">
        <v>5.5</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11006280</v>
      </c>
      <c r="CS20" s="619"/>
      <c r="CT20" s="619"/>
      <c r="CU20" s="619"/>
      <c r="CV20" s="619"/>
      <c r="CW20" s="619"/>
      <c r="CX20" s="619"/>
      <c r="CY20" s="620"/>
      <c r="CZ20" s="671">
        <v>100</v>
      </c>
      <c r="DA20" s="671"/>
      <c r="DB20" s="671"/>
      <c r="DC20" s="671"/>
      <c r="DD20" s="624">
        <v>756939</v>
      </c>
      <c r="DE20" s="619"/>
      <c r="DF20" s="619"/>
      <c r="DG20" s="619"/>
      <c r="DH20" s="619"/>
      <c r="DI20" s="619"/>
      <c r="DJ20" s="619"/>
      <c r="DK20" s="619"/>
      <c r="DL20" s="619"/>
      <c r="DM20" s="619"/>
      <c r="DN20" s="619"/>
      <c r="DO20" s="619"/>
      <c r="DP20" s="620"/>
      <c r="DQ20" s="624">
        <v>7568139</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520</v>
      </c>
      <c r="S21" s="619"/>
      <c r="T21" s="619"/>
      <c r="U21" s="619"/>
      <c r="V21" s="619"/>
      <c r="W21" s="619"/>
      <c r="X21" s="619"/>
      <c r="Y21" s="620"/>
      <c r="Z21" s="671">
        <v>0</v>
      </c>
      <c r="AA21" s="671"/>
      <c r="AB21" s="671"/>
      <c r="AC21" s="671"/>
      <c r="AD21" s="672">
        <v>520</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12523</v>
      </c>
      <c r="BH21" s="619"/>
      <c r="BI21" s="619"/>
      <c r="BJ21" s="619"/>
      <c r="BK21" s="619"/>
      <c r="BL21" s="619"/>
      <c r="BM21" s="619"/>
      <c r="BN21" s="620"/>
      <c r="BO21" s="671">
        <v>1.5</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42223</v>
      </c>
      <c r="S22" s="619"/>
      <c r="T22" s="619"/>
      <c r="U22" s="619"/>
      <c r="V22" s="619"/>
      <c r="W22" s="619"/>
      <c r="X22" s="619"/>
      <c r="Y22" s="620"/>
      <c r="Z22" s="671">
        <v>0.4</v>
      </c>
      <c r="AA22" s="671"/>
      <c r="AB22" s="671"/>
      <c r="AC22" s="671"/>
      <c r="AD22" s="672">
        <v>3</v>
      </c>
      <c r="AE22" s="672"/>
      <c r="AF22" s="672"/>
      <c r="AG22" s="672"/>
      <c r="AH22" s="672"/>
      <c r="AI22" s="672"/>
      <c r="AJ22" s="672"/>
      <c r="AK22" s="672"/>
      <c r="AL22" s="641">
        <v>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549909</v>
      </c>
      <c r="S23" s="619"/>
      <c r="T23" s="619"/>
      <c r="U23" s="619"/>
      <c r="V23" s="619"/>
      <c r="W23" s="619"/>
      <c r="X23" s="619"/>
      <c r="Y23" s="620"/>
      <c r="Z23" s="671">
        <v>4.5999999999999996</v>
      </c>
      <c r="AA23" s="671"/>
      <c r="AB23" s="671"/>
      <c r="AC23" s="671"/>
      <c r="AD23" s="672">
        <v>11751</v>
      </c>
      <c r="AE23" s="672"/>
      <c r="AF23" s="672"/>
      <c r="AG23" s="672"/>
      <c r="AH23" s="672"/>
      <c r="AI23" s="672"/>
      <c r="AJ23" s="672"/>
      <c r="AK23" s="672"/>
      <c r="AL23" s="641">
        <v>0.3</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33788</v>
      </c>
      <c r="BH23" s="619"/>
      <c r="BI23" s="619"/>
      <c r="BJ23" s="619"/>
      <c r="BK23" s="619"/>
      <c r="BL23" s="619"/>
      <c r="BM23" s="619"/>
      <c r="BN23" s="620"/>
      <c r="BO23" s="671">
        <v>4</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43611</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6105354</v>
      </c>
      <c r="CS24" s="669"/>
      <c r="CT24" s="669"/>
      <c r="CU24" s="669"/>
      <c r="CV24" s="669"/>
      <c r="CW24" s="669"/>
      <c r="CX24" s="669"/>
      <c r="CY24" s="716"/>
      <c r="CZ24" s="720">
        <v>55.5</v>
      </c>
      <c r="DA24" s="721"/>
      <c r="DB24" s="721"/>
      <c r="DC24" s="722"/>
      <c r="DD24" s="715">
        <v>4645158</v>
      </c>
      <c r="DE24" s="669"/>
      <c r="DF24" s="669"/>
      <c r="DG24" s="669"/>
      <c r="DH24" s="669"/>
      <c r="DI24" s="669"/>
      <c r="DJ24" s="669"/>
      <c r="DK24" s="716"/>
      <c r="DL24" s="715">
        <v>4631716</v>
      </c>
      <c r="DM24" s="669"/>
      <c r="DN24" s="669"/>
      <c r="DO24" s="669"/>
      <c r="DP24" s="669"/>
      <c r="DQ24" s="669"/>
      <c r="DR24" s="669"/>
      <c r="DS24" s="669"/>
      <c r="DT24" s="669"/>
      <c r="DU24" s="669"/>
      <c r="DV24" s="716"/>
      <c r="DW24" s="717">
        <v>94.2</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1358696</v>
      </c>
      <c r="S25" s="619"/>
      <c r="T25" s="619"/>
      <c r="U25" s="619"/>
      <c r="V25" s="619"/>
      <c r="W25" s="619"/>
      <c r="X25" s="619"/>
      <c r="Y25" s="620"/>
      <c r="Z25" s="671">
        <v>11.4</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1031858</v>
      </c>
      <c r="CS25" s="637"/>
      <c r="CT25" s="637"/>
      <c r="CU25" s="637"/>
      <c r="CV25" s="637"/>
      <c r="CW25" s="637"/>
      <c r="CX25" s="637"/>
      <c r="CY25" s="638"/>
      <c r="CZ25" s="621">
        <v>9.4</v>
      </c>
      <c r="DA25" s="639"/>
      <c r="DB25" s="639"/>
      <c r="DC25" s="640"/>
      <c r="DD25" s="624">
        <v>898170</v>
      </c>
      <c r="DE25" s="637"/>
      <c r="DF25" s="637"/>
      <c r="DG25" s="637"/>
      <c r="DH25" s="637"/>
      <c r="DI25" s="637"/>
      <c r="DJ25" s="637"/>
      <c r="DK25" s="638"/>
      <c r="DL25" s="624">
        <v>889753</v>
      </c>
      <c r="DM25" s="637"/>
      <c r="DN25" s="637"/>
      <c r="DO25" s="637"/>
      <c r="DP25" s="637"/>
      <c r="DQ25" s="637"/>
      <c r="DR25" s="637"/>
      <c r="DS25" s="637"/>
      <c r="DT25" s="637"/>
      <c r="DU25" s="637"/>
      <c r="DV25" s="638"/>
      <c r="DW25" s="641">
        <v>18.100000000000001</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608488</v>
      </c>
      <c r="CS26" s="619"/>
      <c r="CT26" s="619"/>
      <c r="CU26" s="619"/>
      <c r="CV26" s="619"/>
      <c r="CW26" s="619"/>
      <c r="CX26" s="619"/>
      <c r="CY26" s="620"/>
      <c r="CZ26" s="621">
        <v>5.5</v>
      </c>
      <c r="DA26" s="639"/>
      <c r="DB26" s="639"/>
      <c r="DC26" s="640"/>
      <c r="DD26" s="624">
        <v>540779</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544580</v>
      </c>
      <c r="S27" s="619"/>
      <c r="T27" s="619"/>
      <c r="U27" s="619"/>
      <c r="V27" s="619"/>
      <c r="W27" s="619"/>
      <c r="X27" s="619"/>
      <c r="Y27" s="620"/>
      <c r="Z27" s="671">
        <v>4.5999999999999996</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837670</v>
      </c>
      <c r="BH27" s="619"/>
      <c r="BI27" s="619"/>
      <c r="BJ27" s="619"/>
      <c r="BK27" s="619"/>
      <c r="BL27" s="619"/>
      <c r="BM27" s="619"/>
      <c r="BN27" s="620"/>
      <c r="BO27" s="671">
        <v>100</v>
      </c>
      <c r="BP27" s="671"/>
      <c r="BQ27" s="671"/>
      <c r="BR27" s="671"/>
      <c r="BS27" s="624">
        <v>50515</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1407233</v>
      </c>
      <c r="CS27" s="637"/>
      <c r="CT27" s="637"/>
      <c r="CU27" s="637"/>
      <c r="CV27" s="637"/>
      <c r="CW27" s="637"/>
      <c r="CX27" s="637"/>
      <c r="CY27" s="638"/>
      <c r="CZ27" s="621">
        <v>12.8</v>
      </c>
      <c r="DA27" s="639"/>
      <c r="DB27" s="639"/>
      <c r="DC27" s="640"/>
      <c r="DD27" s="624">
        <v>345285</v>
      </c>
      <c r="DE27" s="637"/>
      <c r="DF27" s="637"/>
      <c r="DG27" s="637"/>
      <c r="DH27" s="637"/>
      <c r="DI27" s="637"/>
      <c r="DJ27" s="637"/>
      <c r="DK27" s="638"/>
      <c r="DL27" s="624">
        <v>340260</v>
      </c>
      <c r="DM27" s="637"/>
      <c r="DN27" s="637"/>
      <c r="DO27" s="637"/>
      <c r="DP27" s="637"/>
      <c r="DQ27" s="637"/>
      <c r="DR27" s="637"/>
      <c r="DS27" s="637"/>
      <c r="DT27" s="637"/>
      <c r="DU27" s="637"/>
      <c r="DV27" s="638"/>
      <c r="DW27" s="641">
        <v>6.9</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77588</v>
      </c>
      <c r="S28" s="619"/>
      <c r="T28" s="619"/>
      <c r="U28" s="619"/>
      <c r="V28" s="619"/>
      <c r="W28" s="619"/>
      <c r="X28" s="619"/>
      <c r="Y28" s="620"/>
      <c r="Z28" s="671">
        <v>0.7</v>
      </c>
      <c r="AA28" s="671"/>
      <c r="AB28" s="671"/>
      <c r="AC28" s="671"/>
      <c r="AD28" s="672">
        <v>33646</v>
      </c>
      <c r="AE28" s="672"/>
      <c r="AF28" s="672"/>
      <c r="AG28" s="672"/>
      <c r="AH28" s="672"/>
      <c r="AI28" s="672"/>
      <c r="AJ28" s="672"/>
      <c r="AK28" s="672"/>
      <c r="AL28" s="641">
        <v>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3666263</v>
      </c>
      <c r="CS28" s="619"/>
      <c r="CT28" s="619"/>
      <c r="CU28" s="619"/>
      <c r="CV28" s="619"/>
      <c r="CW28" s="619"/>
      <c r="CX28" s="619"/>
      <c r="CY28" s="620"/>
      <c r="CZ28" s="621">
        <v>33.299999999999997</v>
      </c>
      <c r="DA28" s="639"/>
      <c r="DB28" s="639"/>
      <c r="DC28" s="640"/>
      <c r="DD28" s="624">
        <v>3401703</v>
      </c>
      <c r="DE28" s="619"/>
      <c r="DF28" s="619"/>
      <c r="DG28" s="619"/>
      <c r="DH28" s="619"/>
      <c r="DI28" s="619"/>
      <c r="DJ28" s="619"/>
      <c r="DK28" s="620"/>
      <c r="DL28" s="624">
        <v>3401703</v>
      </c>
      <c r="DM28" s="619"/>
      <c r="DN28" s="619"/>
      <c r="DO28" s="619"/>
      <c r="DP28" s="619"/>
      <c r="DQ28" s="619"/>
      <c r="DR28" s="619"/>
      <c r="DS28" s="619"/>
      <c r="DT28" s="619"/>
      <c r="DU28" s="619"/>
      <c r="DV28" s="620"/>
      <c r="DW28" s="641">
        <v>69.2</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207131</v>
      </c>
      <c r="S29" s="619"/>
      <c r="T29" s="619"/>
      <c r="U29" s="619"/>
      <c r="V29" s="619"/>
      <c r="W29" s="619"/>
      <c r="X29" s="619"/>
      <c r="Y29" s="620"/>
      <c r="Z29" s="671">
        <v>1.7</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3666263</v>
      </c>
      <c r="CS29" s="637"/>
      <c r="CT29" s="637"/>
      <c r="CU29" s="637"/>
      <c r="CV29" s="637"/>
      <c r="CW29" s="637"/>
      <c r="CX29" s="637"/>
      <c r="CY29" s="638"/>
      <c r="CZ29" s="621">
        <v>33.299999999999997</v>
      </c>
      <c r="DA29" s="639"/>
      <c r="DB29" s="639"/>
      <c r="DC29" s="640"/>
      <c r="DD29" s="624">
        <v>3401703</v>
      </c>
      <c r="DE29" s="637"/>
      <c r="DF29" s="637"/>
      <c r="DG29" s="637"/>
      <c r="DH29" s="637"/>
      <c r="DI29" s="637"/>
      <c r="DJ29" s="637"/>
      <c r="DK29" s="638"/>
      <c r="DL29" s="624">
        <v>3401703</v>
      </c>
      <c r="DM29" s="637"/>
      <c r="DN29" s="637"/>
      <c r="DO29" s="637"/>
      <c r="DP29" s="637"/>
      <c r="DQ29" s="637"/>
      <c r="DR29" s="637"/>
      <c r="DS29" s="637"/>
      <c r="DT29" s="637"/>
      <c r="DU29" s="637"/>
      <c r="DV29" s="638"/>
      <c r="DW29" s="641">
        <v>69.2</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1055640</v>
      </c>
      <c r="S30" s="619"/>
      <c r="T30" s="619"/>
      <c r="U30" s="619"/>
      <c r="V30" s="619"/>
      <c r="W30" s="619"/>
      <c r="X30" s="619"/>
      <c r="Y30" s="620"/>
      <c r="Z30" s="671">
        <v>8.9</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v>
      </c>
      <c r="BH30" s="685"/>
      <c r="BI30" s="685"/>
      <c r="BJ30" s="685"/>
      <c r="BK30" s="685"/>
      <c r="BL30" s="685"/>
      <c r="BM30" s="686">
        <v>93.7</v>
      </c>
      <c r="BN30" s="685"/>
      <c r="BO30" s="685"/>
      <c r="BP30" s="685"/>
      <c r="BQ30" s="687"/>
      <c r="BR30" s="684">
        <v>99</v>
      </c>
      <c r="BS30" s="685"/>
      <c r="BT30" s="685"/>
      <c r="BU30" s="685"/>
      <c r="BV30" s="685"/>
      <c r="BW30" s="685"/>
      <c r="BX30" s="686">
        <v>93.7</v>
      </c>
      <c r="BY30" s="685"/>
      <c r="BZ30" s="685"/>
      <c r="CA30" s="685"/>
      <c r="CB30" s="687"/>
      <c r="CD30" s="690"/>
      <c r="CE30" s="691"/>
      <c r="CF30" s="655" t="s">
        <v>289</v>
      </c>
      <c r="CG30" s="652"/>
      <c r="CH30" s="652"/>
      <c r="CI30" s="652"/>
      <c r="CJ30" s="652"/>
      <c r="CK30" s="652"/>
      <c r="CL30" s="652"/>
      <c r="CM30" s="652"/>
      <c r="CN30" s="652"/>
      <c r="CO30" s="652"/>
      <c r="CP30" s="652"/>
      <c r="CQ30" s="653"/>
      <c r="CR30" s="618">
        <v>3148622</v>
      </c>
      <c r="CS30" s="619"/>
      <c r="CT30" s="619"/>
      <c r="CU30" s="619"/>
      <c r="CV30" s="619"/>
      <c r="CW30" s="619"/>
      <c r="CX30" s="619"/>
      <c r="CY30" s="620"/>
      <c r="CZ30" s="621">
        <v>28.6</v>
      </c>
      <c r="DA30" s="639"/>
      <c r="DB30" s="639"/>
      <c r="DC30" s="640"/>
      <c r="DD30" s="624">
        <v>2982738</v>
      </c>
      <c r="DE30" s="619"/>
      <c r="DF30" s="619"/>
      <c r="DG30" s="619"/>
      <c r="DH30" s="619"/>
      <c r="DI30" s="619"/>
      <c r="DJ30" s="619"/>
      <c r="DK30" s="620"/>
      <c r="DL30" s="624">
        <v>2982738</v>
      </c>
      <c r="DM30" s="619"/>
      <c r="DN30" s="619"/>
      <c r="DO30" s="619"/>
      <c r="DP30" s="619"/>
      <c r="DQ30" s="619"/>
      <c r="DR30" s="619"/>
      <c r="DS30" s="619"/>
      <c r="DT30" s="619"/>
      <c r="DU30" s="619"/>
      <c r="DV30" s="620"/>
      <c r="DW30" s="641">
        <v>60.7</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678604</v>
      </c>
      <c r="S31" s="619"/>
      <c r="T31" s="619"/>
      <c r="U31" s="619"/>
      <c r="V31" s="619"/>
      <c r="W31" s="619"/>
      <c r="X31" s="619"/>
      <c r="Y31" s="620"/>
      <c r="Z31" s="671">
        <v>5.7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94</v>
      </c>
      <c r="BN31" s="683"/>
      <c r="BO31" s="683"/>
      <c r="BP31" s="683"/>
      <c r="BQ31" s="647"/>
      <c r="BR31" s="682">
        <v>99</v>
      </c>
      <c r="BS31" s="637"/>
      <c r="BT31" s="637"/>
      <c r="BU31" s="637"/>
      <c r="BV31" s="637"/>
      <c r="BW31" s="637"/>
      <c r="BX31" s="673">
        <v>93.3</v>
      </c>
      <c r="BY31" s="683"/>
      <c r="BZ31" s="683"/>
      <c r="CA31" s="683"/>
      <c r="CB31" s="647"/>
      <c r="CD31" s="690"/>
      <c r="CE31" s="691"/>
      <c r="CF31" s="655" t="s">
        <v>293</v>
      </c>
      <c r="CG31" s="652"/>
      <c r="CH31" s="652"/>
      <c r="CI31" s="652"/>
      <c r="CJ31" s="652"/>
      <c r="CK31" s="652"/>
      <c r="CL31" s="652"/>
      <c r="CM31" s="652"/>
      <c r="CN31" s="652"/>
      <c r="CO31" s="652"/>
      <c r="CP31" s="652"/>
      <c r="CQ31" s="653"/>
      <c r="CR31" s="618">
        <v>517641</v>
      </c>
      <c r="CS31" s="637"/>
      <c r="CT31" s="637"/>
      <c r="CU31" s="637"/>
      <c r="CV31" s="637"/>
      <c r="CW31" s="637"/>
      <c r="CX31" s="637"/>
      <c r="CY31" s="638"/>
      <c r="CZ31" s="621">
        <v>4.7</v>
      </c>
      <c r="DA31" s="639"/>
      <c r="DB31" s="639"/>
      <c r="DC31" s="640"/>
      <c r="DD31" s="624">
        <v>418965</v>
      </c>
      <c r="DE31" s="637"/>
      <c r="DF31" s="637"/>
      <c r="DG31" s="637"/>
      <c r="DH31" s="637"/>
      <c r="DI31" s="637"/>
      <c r="DJ31" s="637"/>
      <c r="DK31" s="638"/>
      <c r="DL31" s="624">
        <v>418965</v>
      </c>
      <c r="DM31" s="637"/>
      <c r="DN31" s="637"/>
      <c r="DO31" s="637"/>
      <c r="DP31" s="637"/>
      <c r="DQ31" s="637"/>
      <c r="DR31" s="637"/>
      <c r="DS31" s="637"/>
      <c r="DT31" s="637"/>
      <c r="DU31" s="637"/>
      <c r="DV31" s="638"/>
      <c r="DW31" s="641">
        <v>8.5</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268884</v>
      </c>
      <c r="S32" s="619"/>
      <c r="T32" s="619"/>
      <c r="U32" s="619"/>
      <c r="V32" s="619"/>
      <c r="W32" s="619"/>
      <c r="X32" s="619"/>
      <c r="Y32" s="620"/>
      <c r="Z32" s="671">
        <v>2.2999999999999998</v>
      </c>
      <c r="AA32" s="671"/>
      <c r="AB32" s="671"/>
      <c r="AC32" s="671"/>
      <c r="AD32" s="672">
        <v>133</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98.5</v>
      </c>
      <c r="BH32" s="603"/>
      <c r="BI32" s="603"/>
      <c r="BJ32" s="603"/>
      <c r="BK32" s="603"/>
      <c r="BL32" s="603"/>
      <c r="BM32" s="666">
        <v>90.8</v>
      </c>
      <c r="BN32" s="603"/>
      <c r="BO32" s="603"/>
      <c r="BP32" s="603"/>
      <c r="BQ32" s="660"/>
      <c r="BR32" s="681">
        <v>98.6</v>
      </c>
      <c r="BS32" s="603"/>
      <c r="BT32" s="603"/>
      <c r="BU32" s="603"/>
      <c r="BV32" s="603"/>
      <c r="BW32" s="603"/>
      <c r="BX32" s="666">
        <v>91.5</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809143</v>
      </c>
      <c r="S33" s="619"/>
      <c r="T33" s="619"/>
      <c r="U33" s="619"/>
      <c r="V33" s="619"/>
      <c r="W33" s="619"/>
      <c r="X33" s="619"/>
      <c r="Y33" s="620"/>
      <c r="Z33" s="671">
        <v>6.8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4143987</v>
      </c>
      <c r="CS33" s="637"/>
      <c r="CT33" s="637"/>
      <c r="CU33" s="637"/>
      <c r="CV33" s="637"/>
      <c r="CW33" s="637"/>
      <c r="CX33" s="637"/>
      <c r="CY33" s="638"/>
      <c r="CZ33" s="621">
        <v>37.700000000000003</v>
      </c>
      <c r="DA33" s="639"/>
      <c r="DB33" s="639"/>
      <c r="DC33" s="640"/>
      <c r="DD33" s="624">
        <v>2854300</v>
      </c>
      <c r="DE33" s="637"/>
      <c r="DF33" s="637"/>
      <c r="DG33" s="637"/>
      <c r="DH33" s="637"/>
      <c r="DI33" s="637"/>
      <c r="DJ33" s="637"/>
      <c r="DK33" s="638"/>
      <c r="DL33" s="624">
        <v>1301415</v>
      </c>
      <c r="DM33" s="637"/>
      <c r="DN33" s="637"/>
      <c r="DO33" s="637"/>
      <c r="DP33" s="637"/>
      <c r="DQ33" s="637"/>
      <c r="DR33" s="637"/>
      <c r="DS33" s="637"/>
      <c r="DT33" s="637"/>
      <c r="DU33" s="637"/>
      <c r="DV33" s="638"/>
      <c r="DW33" s="641">
        <v>26.5</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933044</v>
      </c>
      <c r="CS34" s="619"/>
      <c r="CT34" s="619"/>
      <c r="CU34" s="619"/>
      <c r="CV34" s="619"/>
      <c r="CW34" s="619"/>
      <c r="CX34" s="619"/>
      <c r="CY34" s="620"/>
      <c r="CZ34" s="621">
        <v>8.5</v>
      </c>
      <c r="DA34" s="639"/>
      <c r="DB34" s="639"/>
      <c r="DC34" s="640"/>
      <c r="DD34" s="624">
        <v>525515</v>
      </c>
      <c r="DE34" s="619"/>
      <c r="DF34" s="619"/>
      <c r="DG34" s="619"/>
      <c r="DH34" s="619"/>
      <c r="DI34" s="619"/>
      <c r="DJ34" s="619"/>
      <c r="DK34" s="620"/>
      <c r="DL34" s="624">
        <v>420761</v>
      </c>
      <c r="DM34" s="619"/>
      <c r="DN34" s="619"/>
      <c r="DO34" s="619"/>
      <c r="DP34" s="619"/>
      <c r="DQ34" s="619"/>
      <c r="DR34" s="619"/>
      <c r="DS34" s="619"/>
      <c r="DT34" s="619"/>
      <c r="DU34" s="619"/>
      <c r="DV34" s="620"/>
      <c r="DW34" s="641">
        <v>8.6</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238243</v>
      </c>
      <c r="S35" s="619"/>
      <c r="T35" s="619"/>
      <c r="U35" s="619"/>
      <c r="V35" s="619"/>
      <c r="W35" s="619"/>
      <c r="X35" s="619"/>
      <c r="Y35" s="620"/>
      <c r="Z35" s="671">
        <v>2</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916934</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13082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352106</v>
      </c>
      <c r="CS35" s="637"/>
      <c r="CT35" s="637"/>
      <c r="CU35" s="637"/>
      <c r="CV35" s="637"/>
      <c r="CW35" s="637"/>
      <c r="CX35" s="637"/>
      <c r="CY35" s="638"/>
      <c r="CZ35" s="621">
        <v>3.2</v>
      </c>
      <c r="DA35" s="639"/>
      <c r="DB35" s="639"/>
      <c r="DC35" s="640"/>
      <c r="DD35" s="624">
        <v>144864</v>
      </c>
      <c r="DE35" s="637"/>
      <c r="DF35" s="637"/>
      <c r="DG35" s="637"/>
      <c r="DH35" s="637"/>
      <c r="DI35" s="637"/>
      <c r="DJ35" s="637"/>
      <c r="DK35" s="638"/>
      <c r="DL35" s="624">
        <v>140748</v>
      </c>
      <c r="DM35" s="637"/>
      <c r="DN35" s="637"/>
      <c r="DO35" s="637"/>
      <c r="DP35" s="637"/>
      <c r="DQ35" s="637"/>
      <c r="DR35" s="637"/>
      <c r="DS35" s="637"/>
      <c r="DT35" s="637"/>
      <c r="DU35" s="637"/>
      <c r="DV35" s="638"/>
      <c r="DW35" s="641">
        <v>2.9</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11886019</v>
      </c>
      <c r="S36" s="659"/>
      <c r="T36" s="659"/>
      <c r="U36" s="659"/>
      <c r="V36" s="659"/>
      <c r="W36" s="659"/>
      <c r="X36" s="659"/>
      <c r="Y36" s="662"/>
      <c r="Z36" s="663">
        <v>100</v>
      </c>
      <c r="AA36" s="663"/>
      <c r="AB36" s="663"/>
      <c r="AC36" s="663"/>
      <c r="AD36" s="664">
        <v>4677745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167439</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-15397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980996</v>
      </c>
      <c r="CS36" s="619"/>
      <c r="CT36" s="619"/>
      <c r="CU36" s="619"/>
      <c r="CV36" s="619"/>
      <c r="CW36" s="619"/>
      <c r="CX36" s="619"/>
      <c r="CY36" s="620"/>
      <c r="CZ36" s="621">
        <v>8.9</v>
      </c>
      <c r="DA36" s="639"/>
      <c r="DB36" s="639"/>
      <c r="DC36" s="640"/>
      <c r="DD36" s="624">
        <v>622087</v>
      </c>
      <c r="DE36" s="619"/>
      <c r="DF36" s="619"/>
      <c r="DG36" s="619"/>
      <c r="DH36" s="619"/>
      <c r="DI36" s="619"/>
      <c r="DJ36" s="619"/>
      <c r="DK36" s="620"/>
      <c r="DL36" s="624">
        <v>58370</v>
      </c>
      <c r="DM36" s="619"/>
      <c r="DN36" s="619"/>
      <c r="DO36" s="619"/>
      <c r="DP36" s="619"/>
      <c r="DQ36" s="619"/>
      <c r="DR36" s="619"/>
      <c r="DS36" s="619"/>
      <c r="DT36" s="619"/>
      <c r="DU36" s="619"/>
      <c r="DV36" s="620"/>
      <c r="DW36" s="641">
        <v>1.2</v>
      </c>
      <c r="DX36" s="642"/>
      <c r="DY36" s="642"/>
      <c r="DZ36" s="642"/>
      <c r="EA36" s="642"/>
      <c r="EB36" s="642"/>
      <c r="EC36" s="643"/>
    </row>
    <row r="37" spans="2:133" ht="11.25" customHeight="1">
      <c r="AQ37" s="644" t="s">
        <v>311</v>
      </c>
      <c r="AR37" s="645"/>
      <c r="AS37" s="645"/>
      <c r="AT37" s="645"/>
      <c r="AU37" s="645"/>
      <c r="AV37" s="645"/>
      <c r="AW37" s="645"/>
      <c r="AX37" s="645"/>
      <c r="AY37" s="646"/>
      <c r="AZ37" s="618">
        <v>68945</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1823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1232</v>
      </c>
      <c r="CS37" s="637"/>
      <c r="CT37" s="637"/>
      <c r="CU37" s="637"/>
      <c r="CV37" s="637"/>
      <c r="CW37" s="637"/>
      <c r="CX37" s="637"/>
      <c r="CY37" s="638"/>
      <c r="CZ37" s="621">
        <v>0</v>
      </c>
      <c r="DA37" s="639"/>
      <c r="DB37" s="639"/>
      <c r="DC37" s="640"/>
      <c r="DD37" s="624">
        <v>1232</v>
      </c>
      <c r="DE37" s="637"/>
      <c r="DF37" s="637"/>
      <c r="DG37" s="637"/>
      <c r="DH37" s="637"/>
      <c r="DI37" s="637"/>
      <c r="DJ37" s="637"/>
      <c r="DK37" s="638"/>
      <c r="DL37" s="624">
        <v>1228</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314</v>
      </c>
      <c r="AR38" s="645"/>
      <c r="AS38" s="645"/>
      <c r="AT38" s="645"/>
      <c r="AU38" s="645"/>
      <c r="AV38" s="645"/>
      <c r="AW38" s="645"/>
      <c r="AX38" s="645"/>
      <c r="AY38" s="646"/>
      <c r="AZ38" s="618">
        <v>13030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2648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834959</v>
      </c>
      <c r="CS38" s="619"/>
      <c r="CT38" s="619"/>
      <c r="CU38" s="619"/>
      <c r="CV38" s="619"/>
      <c r="CW38" s="619"/>
      <c r="CX38" s="619"/>
      <c r="CY38" s="620"/>
      <c r="CZ38" s="621">
        <v>7.6</v>
      </c>
      <c r="DA38" s="639"/>
      <c r="DB38" s="639"/>
      <c r="DC38" s="640"/>
      <c r="DD38" s="624">
        <v>729518</v>
      </c>
      <c r="DE38" s="619"/>
      <c r="DF38" s="619"/>
      <c r="DG38" s="619"/>
      <c r="DH38" s="619"/>
      <c r="DI38" s="619"/>
      <c r="DJ38" s="619"/>
      <c r="DK38" s="620"/>
      <c r="DL38" s="624">
        <v>681536</v>
      </c>
      <c r="DM38" s="619"/>
      <c r="DN38" s="619"/>
      <c r="DO38" s="619"/>
      <c r="DP38" s="619"/>
      <c r="DQ38" s="619"/>
      <c r="DR38" s="619"/>
      <c r="DS38" s="619"/>
      <c r="DT38" s="619"/>
      <c r="DU38" s="619"/>
      <c r="DV38" s="620"/>
      <c r="DW38" s="641">
        <v>13.9</v>
      </c>
      <c r="DX38" s="642"/>
      <c r="DY38" s="642"/>
      <c r="DZ38" s="642"/>
      <c r="EA38" s="642"/>
      <c r="EB38" s="642"/>
      <c r="EC38" s="643"/>
    </row>
    <row r="39" spans="2:133" ht="11.25" customHeight="1">
      <c r="AQ39" s="644" t="s">
        <v>317</v>
      </c>
      <c r="AR39" s="645"/>
      <c r="AS39" s="645"/>
      <c r="AT39" s="645"/>
      <c r="AU39" s="645"/>
      <c r="AV39" s="645"/>
      <c r="AW39" s="645"/>
      <c r="AX39" s="645"/>
      <c r="AY39" s="646"/>
      <c r="AZ39" s="618">
        <v>11881</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83</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1041802</v>
      </c>
      <c r="CS39" s="637"/>
      <c r="CT39" s="637"/>
      <c r="CU39" s="637"/>
      <c r="CV39" s="637"/>
      <c r="CW39" s="637"/>
      <c r="CX39" s="637"/>
      <c r="CY39" s="638"/>
      <c r="CZ39" s="621">
        <v>9.5</v>
      </c>
      <c r="DA39" s="639"/>
      <c r="DB39" s="639"/>
      <c r="DC39" s="640"/>
      <c r="DD39" s="624">
        <v>832316</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143161</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161</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1080</v>
      </c>
      <c r="CS40" s="619"/>
      <c r="CT40" s="619"/>
      <c r="CU40" s="619"/>
      <c r="CV40" s="619"/>
      <c r="CW40" s="619"/>
      <c r="CX40" s="619"/>
      <c r="CY40" s="620"/>
      <c r="CZ40" s="621">
        <v>0</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512478</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414</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756939</v>
      </c>
      <c r="CS42" s="619"/>
      <c r="CT42" s="619"/>
      <c r="CU42" s="619"/>
      <c r="CV42" s="619"/>
      <c r="CW42" s="619"/>
      <c r="CX42" s="619"/>
      <c r="CY42" s="620"/>
      <c r="CZ42" s="621">
        <v>6.9</v>
      </c>
      <c r="DA42" s="622"/>
      <c r="DB42" s="622"/>
      <c r="DC42" s="623"/>
      <c r="DD42" s="624">
        <v>68681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14724</v>
      </c>
      <c r="CS43" s="637"/>
      <c r="CT43" s="637"/>
      <c r="CU43" s="637"/>
      <c r="CV43" s="637"/>
      <c r="CW43" s="637"/>
      <c r="CX43" s="637"/>
      <c r="CY43" s="638"/>
      <c r="CZ43" s="621">
        <v>0.1</v>
      </c>
      <c r="DA43" s="639"/>
      <c r="DB43" s="639"/>
      <c r="DC43" s="640"/>
      <c r="DD43" s="624">
        <v>14724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756939</v>
      </c>
      <c r="CS44" s="619"/>
      <c r="CT44" s="619"/>
      <c r="CU44" s="619"/>
      <c r="CV44" s="619"/>
      <c r="CW44" s="619"/>
      <c r="CX44" s="619"/>
      <c r="CY44" s="620"/>
      <c r="CZ44" s="621">
        <v>6.9</v>
      </c>
      <c r="DA44" s="622"/>
      <c r="DB44" s="622"/>
      <c r="DC44" s="623"/>
      <c r="DD44" s="624">
        <v>68681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613474</v>
      </c>
      <c r="CS45" s="637"/>
      <c r="CT45" s="637"/>
      <c r="CU45" s="637"/>
      <c r="CV45" s="637"/>
      <c r="CW45" s="637"/>
      <c r="CX45" s="637"/>
      <c r="CY45" s="638"/>
      <c r="CZ45" s="621">
        <v>5.6</v>
      </c>
      <c r="DA45" s="639"/>
      <c r="DB45" s="639"/>
      <c r="DC45" s="640"/>
      <c r="DD45" s="624">
        <v>12667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143465</v>
      </c>
      <c r="CS46" s="619"/>
      <c r="CT46" s="619"/>
      <c r="CU46" s="619"/>
      <c r="CV46" s="619"/>
      <c r="CW46" s="619"/>
      <c r="CX46" s="619"/>
      <c r="CY46" s="620"/>
      <c r="CZ46" s="621">
        <v>1.3</v>
      </c>
      <c r="DA46" s="622"/>
      <c r="DB46" s="622"/>
      <c r="DC46" s="623"/>
      <c r="DD46" s="624">
        <v>56014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11006280</v>
      </c>
      <c r="CS49" s="603"/>
      <c r="CT49" s="603"/>
      <c r="CU49" s="603"/>
      <c r="CV49" s="603"/>
      <c r="CW49" s="603"/>
      <c r="CX49" s="603"/>
      <c r="CY49" s="604"/>
      <c r="CZ49" s="605">
        <v>100</v>
      </c>
      <c r="DA49" s="606"/>
      <c r="DB49" s="606"/>
      <c r="DC49" s="607"/>
      <c r="DD49" s="608">
        <v>7568139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11886</v>
      </c>
      <c r="R7" s="1131"/>
      <c r="S7" s="1131"/>
      <c r="T7" s="1131"/>
      <c r="U7" s="1131"/>
      <c r="V7" s="1131">
        <v>11006</v>
      </c>
      <c r="W7" s="1131"/>
      <c r="X7" s="1131"/>
      <c r="Y7" s="1131"/>
      <c r="Z7" s="1131"/>
      <c r="AA7" s="1131">
        <v>880</v>
      </c>
      <c r="AB7" s="1131"/>
      <c r="AC7" s="1131"/>
      <c r="AD7" s="1131"/>
      <c r="AE7" s="1132"/>
      <c r="AF7" s="1133">
        <v>867</v>
      </c>
      <c r="AG7" s="1134"/>
      <c r="AH7" s="1134"/>
      <c r="AI7" s="1134"/>
      <c r="AJ7" s="1135"/>
      <c r="AK7" s="1117">
        <v>1056</v>
      </c>
      <c r="AL7" s="1118"/>
      <c r="AM7" s="1118"/>
      <c r="AN7" s="1118"/>
      <c r="AO7" s="1118"/>
      <c r="AP7" s="1118">
        <v>36782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107</v>
      </c>
      <c r="R8" s="1070"/>
      <c r="S8" s="1070"/>
      <c r="T8" s="1070"/>
      <c r="U8" s="1070"/>
      <c r="V8" s="1070">
        <v>107</v>
      </c>
      <c r="W8" s="1070"/>
      <c r="X8" s="1070"/>
      <c r="Y8" s="1070"/>
      <c r="Z8" s="1070"/>
      <c r="AA8" s="1070">
        <v>0</v>
      </c>
      <c r="AB8" s="1070"/>
      <c r="AC8" s="1070"/>
      <c r="AD8" s="1070"/>
      <c r="AE8" s="1071"/>
      <c r="AF8" s="1045" t="s">
        <v>108</v>
      </c>
      <c r="AG8" s="1046"/>
      <c r="AH8" s="1046"/>
      <c r="AI8" s="1046"/>
      <c r="AJ8" s="1047"/>
      <c r="AK8" s="1112">
        <v>107</v>
      </c>
      <c r="AL8" s="1113"/>
      <c r="AM8" s="1113"/>
      <c r="AN8" s="1113"/>
      <c r="AO8" s="1113"/>
      <c r="AP8" s="1113">
        <v>62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11993</v>
      </c>
      <c r="R23" s="1095"/>
      <c r="S23" s="1095"/>
      <c r="T23" s="1095"/>
      <c r="U23" s="1095"/>
      <c r="V23" s="1095">
        <v>11113</v>
      </c>
      <c r="W23" s="1095"/>
      <c r="X23" s="1095"/>
      <c r="Y23" s="1095"/>
      <c r="Z23" s="1095"/>
      <c r="AA23" s="1095">
        <v>880</v>
      </c>
      <c r="AB23" s="1095"/>
      <c r="AC23" s="1095"/>
      <c r="AD23" s="1095"/>
      <c r="AE23" s="1096"/>
      <c r="AF23" s="1097">
        <v>867</v>
      </c>
      <c r="AG23" s="1095"/>
      <c r="AH23" s="1095"/>
      <c r="AI23" s="1095"/>
      <c r="AJ23" s="1098"/>
      <c r="AK23" s="1099"/>
      <c r="AL23" s="1100"/>
      <c r="AM23" s="1100"/>
      <c r="AN23" s="1100"/>
      <c r="AO23" s="1100"/>
      <c r="AP23" s="1095">
        <v>36844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1814</v>
      </c>
      <c r="R28" s="1080"/>
      <c r="S28" s="1080"/>
      <c r="T28" s="1080"/>
      <c r="U28" s="1080"/>
      <c r="V28" s="1080">
        <v>1801</v>
      </c>
      <c r="W28" s="1080"/>
      <c r="X28" s="1080"/>
      <c r="Y28" s="1080"/>
      <c r="Z28" s="1080"/>
      <c r="AA28" s="1080">
        <v>13</v>
      </c>
      <c r="AB28" s="1080"/>
      <c r="AC28" s="1080"/>
      <c r="AD28" s="1080"/>
      <c r="AE28" s="1081"/>
      <c r="AF28" s="1082">
        <v>13</v>
      </c>
      <c r="AG28" s="1080"/>
      <c r="AH28" s="1080"/>
      <c r="AI28" s="1080"/>
      <c r="AJ28" s="1083"/>
      <c r="AK28" s="1084">
        <v>143</v>
      </c>
      <c r="AL28" s="1072"/>
      <c r="AM28" s="1072"/>
      <c r="AN28" s="1072"/>
      <c r="AO28" s="1072"/>
      <c r="AP28" s="1072" t="s">
        <v>539</v>
      </c>
      <c r="AQ28" s="1072"/>
      <c r="AR28" s="1072"/>
      <c r="AS28" s="1072"/>
      <c r="AT28" s="1072"/>
      <c r="AU28" s="1072" t="s">
        <v>538</v>
      </c>
      <c r="AV28" s="1072"/>
      <c r="AW28" s="1072"/>
      <c r="AX28" s="1072"/>
      <c r="AY28" s="1072"/>
      <c r="AZ28" s="1073" t="s">
        <v>538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1610</v>
      </c>
      <c r="R29" s="1070"/>
      <c r="S29" s="1070"/>
      <c r="T29" s="1070"/>
      <c r="U29" s="1070"/>
      <c r="V29" s="1070">
        <v>1610</v>
      </c>
      <c r="W29" s="1070"/>
      <c r="X29" s="1070"/>
      <c r="Y29" s="1070"/>
      <c r="Z29" s="1070"/>
      <c r="AA29" s="1070">
        <v>0</v>
      </c>
      <c r="AB29" s="1070"/>
      <c r="AC29" s="1070"/>
      <c r="AD29" s="1070"/>
      <c r="AE29" s="1071"/>
      <c r="AF29" s="1045" t="s">
        <v>377</v>
      </c>
      <c r="AG29" s="1046"/>
      <c r="AH29" s="1046"/>
      <c r="AI29" s="1046"/>
      <c r="AJ29" s="1047"/>
      <c r="AK29" s="1006">
        <v>249</v>
      </c>
      <c r="AL29" s="997"/>
      <c r="AM29" s="997"/>
      <c r="AN29" s="997"/>
      <c r="AO29" s="997"/>
      <c r="AP29" s="997" t="s">
        <v>538</v>
      </c>
      <c r="AQ29" s="997"/>
      <c r="AR29" s="997"/>
      <c r="AS29" s="997"/>
      <c r="AT29" s="997"/>
      <c r="AU29" s="997" t="s">
        <v>538</v>
      </c>
      <c r="AV29" s="997"/>
      <c r="AW29" s="997"/>
      <c r="AX29" s="997"/>
      <c r="AY29" s="997"/>
      <c r="AZ29" s="1068" t="s">
        <v>538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233</v>
      </c>
      <c r="R30" s="1070"/>
      <c r="S30" s="1070"/>
      <c r="T30" s="1070"/>
      <c r="U30" s="1070"/>
      <c r="V30" s="1070">
        <v>232</v>
      </c>
      <c r="W30" s="1070"/>
      <c r="X30" s="1070"/>
      <c r="Y30" s="1070"/>
      <c r="Z30" s="1070"/>
      <c r="AA30" s="1070">
        <v>1</v>
      </c>
      <c r="AB30" s="1070"/>
      <c r="AC30" s="1070"/>
      <c r="AD30" s="1070"/>
      <c r="AE30" s="1071"/>
      <c r="AF30" s="1045">
        <v>1</v>
      </c>
      <c r="AG30" s="1046"/>
      <c r="AH30" s="1046"/>
      <c r="AI30" s="1046"/>
      <c r="AJ30" s="1047"/>
      <c r="AK30" s="1006">
        <v>68</v>
      </c>
      <c r="AL30" s="997"/>
      <c r="AM30" s="997"/>
      <c r="AN30" s="997"/>
      <c r="AO30" s="997"/>
      <c r="AP30" s="997" t="s">
        <v>538</v>
      </c>
      <c r="AQ30" s="997"/>
      <c r="AR30" s="997"/>
      <c r="AS30" s="997"/>
      <c r="AT30" s="997"/>
      <c r="AU30" s="997" t="s">
        <v>539</v>
      </c>
      <c r="AV30" s="997"/>
      <c r="AW30" s="997"/>
      <c r="AX30" s="997"/>
      <c r="AY30" s="997"/>
      <c r="AZ30" s="1068" t="s">
        <v>538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379</v>
      </c>
      <c r="R31" s="1070"/>
      <c r="S31" s="1070"/>
      <c r="T31" s="1070"/>
      <c r="U31" s="1070"/>
      <c r="V31" s="1070">
        <v>355</v>
      </c>
      <c r="W31" s="1070"/>
      <c r="X31" s="1070"/>
      <c r="Y31" s="1070"/>
      <c r="Z31" s="1070"/>
      <c r="AA31" s="1070" t="s">
        <v>538</v>
      </c>
      <c r="AB31" s="1070"/>
      <c r="AC31" s="1070"/>
      <c r="AD31" s="1070"/>
      <c r="AE31" s="1071"/>
      <c r="AF31" s="1045">
        <v>82</v>
      </c>
      <c r="AG31" s="1046"/>
      <c r="AH31" s="1046"/>
      <c r="AI31" s="1046"/>
      <c r="AJ31" s="1047"/>
      <c r="AK31" s="1006">
        <v>19</v>
      </c>
      <c r="AL31" s="997"/>
      <c r="AM31" s="997"/>
      <c r="AN31" s="997"/>
      <c r="AO31" s="997"/>
      <c r="AP31" s="997">
        <v>772</v>
      </c>
      <c r="AQ31" s="997"/>
      <c r="AR31" s="997"/>
      <c r="AS31" s="997"/>
      <c r="AT31" s="997"/>
      <c r="AU31" s="997">
        <v>73</v>
      </c>
      <c r="AV31" s="997"/>
      <c r="AW31" s="997"/>
      <c r="AX31" s="997"/>
      <c r="AY31" s="997"/>
      <c r="AZ31" s="1068" t="s">
        <v>538</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0</v>
      </c>
      <c r="R32" s="1070"/>
      <c r="S32" s="1070"/>
      <c r="T32" s="1070"/>
      <c r="U32" s="1070"/>
      <c r="V32" s="1070">
        <v>0</v>
      </c>
      <c r="W32" s="1070"/>
      <c r="X32" s="1070"/>
      <c r="Y32" s="1070"/>
      <c r="Z32" s="1070"/>
      <c r="AA32" s="1070" t="s">
        <v>538</v>
      </c>
      <c r="AB32" s="1070"/>
      <c r="AC32" s="1070"/>
      <c r="AD32" s="1070"/>
      <c r="AE32" s="1071"/>
      <c r="AF32" s="1045" t="s">
        <v>377</v>
      </c>
      <c r="AG32" s="1046"/>
      <c r="AH32" s="1046"/>
      <c r="AI32" s="1046"/>
      <c r="AJ32" s="1047"/>
      <c r="AK32" s="1006" t="s">
        <v>538</v>
      </c>
      <c r="AL32" s="997"/>
      <c r="AM32" s="997"/>
      <c r="AN32" s="997"/>
      <c r="AO32" s="997"/>
      <c r="AP32" s="997" t="s">
        <v>538</v>
      </c>
      <c r="AQ32" s="997"/>
      <c r="AR32" s="997"/>
      <c r="AS32" s="997"/>
      <c r="AT32" s="997"/>
      <c r="AU32" s="997" t="s">
        <v>538</v>
      </c>
      <c r="AV32" s="997"/>
      <c r="AW32" s="997"/>
      <c r="AX32" s="997"/>
      <c r="AY32" s="997"/>
      <c r="AZ32" s="1068" t="s">
        <v>538</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290</v>
      </c>
      <c r="R33" s="1070"/>
      <c r="S33" s="1070"/>
      <c r="T33" s="1070"/>
      <c r="U33" s="1070"/>
      <c r="V33" s="1070">
        <v>290</v>
      </c>
      <c r="W33" s="1070"/>
      <c r="X33" s="1070"/>
      <c r="Y33" s="1070"/>
      <c r="Z33" s="1070"/>
      <c r="AA33" s="1070" t="s">
        <v>538</v>
      </c>
      <c r="AB33" s="1070"/>
      <c r="AC33" s="1070"/>
      <c r="AD33" s="1070"/>
      <c r="AE33" s="1071"/>
      <c r="AF33" s="1045" t="s">
        <v>377</v>
      </c>
      <c r="AG33" s="1046"/>
      <c r="AH33" s="1046"/>
      <c r="AI33" s="1046"/>
      <c r="AJ33" s="1047"/>
      <c r="AK33" s="1006">
        <v>169</v>
      </c>
      <c r="AL33" s="997"/>
      <c r="AM33" s="997"/>
      <c r="AN33" s="997"/>
      <c r="AO33" s="997"/>
      <c r="AP33" s="997">
        <v>1113</v>
      </c>
      <c r="AQ33" s="997"/>
      <c r="AR33" s="997"/>
      <c r="AS33" s="997"/>
      <c r="AT33" s="997"/>
      <c r="AU33" s="997">
        <v>1113</v>
      </c>
      <c r="AV33" s="997"/>
      <c r="AW33" s="997"/>
      <c r="AX33" s="997"/>
      <c r="AY33" s="997"/>
      <c r="AZ33" s="1068" t="s">
        <v>538</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96</v>
      </c>
      <c r="AG63" s="985"/>
      <c r="AH63" s="985"/>
      <c r="AI63" s="985"/>
      <c r="AJ63" s="1056"/>
      <c r="AK63" s="1057"/>
      <c r="AL63" s="989"/>
      <c r="AM63" s="989"/>
      <c r="AN63" s="989"/>
      <c r="AO63" s="989"/>
      <c r="AP63" s="985">
        <v>1885</v>
      </c>
      <c r="AQ63" s="985"/>
      <c r="AR63" s="985"/>
      <c r="AS63" s="985"/>
      <c r="AT63" s="985"/>
      <c r="AU63" s="985">
        <v>1186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388</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536</v>
      </c>
      <c r="C68" s="1012"/>
      <c r="D68" s="1012"/>
      <c r="E68" s="1012"/>
      <c r="F68" s="1012"/>
      <c r="G68" s="1012"/>
      <c r="H68" s="1012"/>
      <c r="I68" s="1012"/>
      <c r="J68" s="1012"/>
      <c r="K68" s="1012"/>
      <c r="L68" s="1012"/>
      <c r="M68" s="1012"/>
      <c r="N68" s="1012"/>
      <c r="O68" s="1012"/>
      <c r="P68" s="1013"/>
      <c r="Q68" s="1014">
        <v>18</v>
      </c>
      <c r="R68" s="1008"/>
      <c r="S68" s="1008"/>
      <c r="T68" s="1008"/>
      <c r="U68" s="1008"/>
      <c r="V68" s="1008">
        <v>17</v>
      </c>
      <c r="W68" s="1008"/>
      <c r="X68" s="1008"/>
      <c r="Y68" s="1008"/>
      <c r="Z68" s="1008"/>
      <c r="AA68" s="1008">
        <v>1</v>
      </c>
      <c r="AB68" s="1008"/>
      <c r="AC68" s="1008"/>
      <c r="AD68" s="1008"/>
      <c r="AE68" s="1008"/>
      <c r="AF68" s="1008">
        <v>1</v>
      </c>
      <c r="AG68" s="1008"/>
      <c r="AH68" s="1008"/>
      <c r="AI68" s="1008"/>
      <c r="AJ68" s="1008"/>
      <c r="AK68" s="1008">
        <v>0</v>
      </c>
      <c r="AL68" s="1008"/>
      <c r="AM68" s="1008"/>
      <c r="AN68" s="1008"/>
      <c r="AO68" s="1008"/>
      <c r="AP68" s="1008">
        <v>0</v>
      </c>
      <c r="AQ68" s="1008"/>
      <c r="AR68" s="1008"/>
      <c r="AS68" s="1008"/>
      <c r="AT68" s="1008"/>
      <c r="AU68" s="1008">
        <v>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140</v>
      </c>
      <c r="R69" s="997"/>
      <c r="S69" s="997"/>
      <c r="T69" s="997"/>
      <c r="U69" s="997"/>
      <c r="V69" s="997">
        <v>43</v>
      </c>
      <c r="W69" s="997"/>
      <c r="X69" s="997"/>
      <c r="Y69" s="997"/>
      <c r="Z69" s="997"/>
      <c r="AA69" s="997">
        <v>98</v>
      </c>
      <c r="AB69" s="997"/>
      <c r="AC69" s="997"/>
      <c r="AD69" s="997"/>
      <c r="AE69" s="997"/>
      <c r="AF69" s="997">
        <v>98</v>
      </c>
      <c r="AG69" s="997"/>
      <c r="AH69" s="997"/>
      <c r="AI69" s="997"/>
      <c r="AJ69" s="997"/>
      <c r="AK69" s="997">
        <v>0</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c r="C70" s="1001"/>
      <c r="D70" s="1001"/>
      <c r="E70" s="1001"/>
      <c r="F70" s="1001"/>
      <c r="G70" s="1001"/>
      <c r="H70" s="1001"/>
      <c r="I70" s="1001"/>
      <c r="J70" s="1001"/>
      <c r="K70" s="1001"/>
      <c r="L70" s="1001"/>
      <c r="M70" s="1001"/>
      <c r="N70" s="1001"/>
      <c r="O70" s="1001"/>
      <c r="P70" s="1002"/>
      <c r="Q70" s="1003"/>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99</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283</v>
      </c>
      <c r="AG109" s="918"/>
      <c r="AH109" s="918"/>
      <c r="AI109" s="918"/>
      <c r="AJ109" s="919"/>
      <c r="AK109" s="920" t="s">
        <v>282</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283</v>
      </c>
      <c r="BW109" s="918"/>
      <c r="BX109" s="918"/>
      <c r="BY109" s="918"/>
      <c r="BZ109" s="919"/>
      <c r="CA109" s="920" t="s">
        <v>282</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283</v>
      </c>
      <c r="DM109" s="918"/>
      <c r="DN109" s="918"/>
      <c r="DO109" s="918"/>
      <c r="DP109" s="919"/>
      <c r="DQ109" s="920" t="s">
        <v>282</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3993298</v>
      </c>
      <c r="AB110" s="903"/>
      <c r="AC110" s="903"/>
      <c r="AD110" s="903"/>
      <c r="AE110" s="904"/>
      <c r="AF110" s="905">
        <v>3953339</v>
      </c>
      <c r="AG110" s="903"/>
      <c r="AH110" s="903"/>
      <c r="AI110" s="903"/>
      <c r="AJ110" s="904"/>
      <c r="AK110" s="905">
        <v>3746089</v>
      </c>
      <c r="AL110" s="903"/>
      <c r="AM110" s="903"/>
      <c r="AN110" s="903"/>
      <c r="AO110" s="904"/>
      <c r="AP110" s="906">
        <v>88.7</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41322711</v>
      </c>
      <c r="BR110" s="830"/>
      <c r="BS110" s="830"/>
      <c r="BT110" s="830"/>
      <c r="BU110" s="830"/>
      <c r="BV110" s="830">
        <v>39260732</v>
      </c>
      <c r="BW110" s="830"/>
      <c r="BX110" s="830"/>
      <c r="BY110" s="830"/>
      <c r="BZ110" s="830"/>
      <c r="CA110" s="830">
        <v>36843917</v>
      </c>
      <c r="CB110" s="830"/>
      <c r="CC110" s="830"/>
      <c r="CD110" s="830"/>
      <c r="CE110" s="830"/>
      <c r="CF110" s="891">
        <v>872.7</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1246191</v>
      </c>
      <c r="BR111" s="801"/>
      <c r="BS111" s="801"/>
      <c r="BT111" s="801"/>
      <c r="BU111" s="801"/>
      <c r="BV111" s="801">
        <v>830805</v>
      </c>
      <c r="BW111" s="801"/>
      <c r="BX111" s="801"/>
      <c r="BY111" s="801"/>
      <c r="BZ111" s="801"/>
      <c r="CA111" s="801">
        <v>415419</v>
      </c>
      <c r="CB111" s="801"/>
      <c r="CC111" s="801"/>
      <c r="CD111" s="801"/>
      <c r="CE111" s="801"/>
      <c r="CF111" s="878">
        <v>9.8000000000000007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82491</v>
      </c>
      <c r="AB112" s="814"/>
      <c r="AC112" s="814"/>
      <c r="AD112" s="814"/>
      <c r="AE112" s="815"/>
      <c r="AF112" s="816">
        <v>82491</v>
      </c>
      <c r="AG112" s="814"/>
      <c r="AH112" s="814"/>
      <c r="AI112" s="814"/>
      <c r="AJ112" s="815"/>
      <c r="AK112" s="816">
        <v>82491</v>
      </c>
      <c r="AL112" s="814"/>
      <c r="AM112" s="814"/>
      <c r="AN112" s="814"/>
      <c r="AO112" s="815"/>
      <c r="AP112" s="784">
        <v>2</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1435316</v>
      </c>
      <c r="BR112" s="801"/>
      <c r="BS112" s="801"/>
      <c r="BT112" s="801"/>
      <c r="BU112" s="801"/>
      <c r="BV112" s="801">
        <v>1318469</v>
      </c>
      <c r="BW112" s="801"/>
      <c r="BX112" s="801"/>
      <c r="BY112" s="801"/>
      <c r="BZ112" s="801"/>
      <c r="CA112" s="801">
        <v>1186289</v>
      </c>
      <c r="CB112" s="801"/>
      <c r="CC112" s="801"/>
      <c r="CD112" s="801"/>
      <c r="CE112" s="801"/>
      <c r="CF112" s="878">
        <v>28.1</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187274</v>
      </c>
      <c r="AB113" s="939"/>
      <c r="AC113" s="939"/>
      <c r="AD113" s="939"/>
      <c r="AE113" s="940"/>
      <c r="AF113" s="941">
        <v>180057</v>
      </c>
      <c r="AG113" s="939"/>
      <c r="AH113" s="939"/>
      <c r="AI113" s="939"/>
      <c r="AJ113" s="940"/>
      <c r="AK113" s="941">
        <v>168463</v>
      </c>
      <c r="AL113" s="939"/>
      <c r="AM113" s="939"/>
      <c r="AN113" s="939"/>
      <c r="AO113" s="940"/>
      <c r="AP113" s="942">
        <v>4</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1012861</v>
      </c>
      <c r="BR114" s="801"/>
      <c r="BS114" s="801"/>
      <c r="BT114" s="801"/>
      <c r="BU114" s="801"/>
      <c r="BV114" s="801">
        <v>1090308</v>
      </c>
      <c r="BW114" s="801"/>
      <c r="BX114" s="801"/>
      <c r="BY114" s="801"/>
      <c r="BZ114" s="801"/>
      <c r="CA114" s="801">
        <v>1002470</v>
      </c>
      <c r="CB114" s="801"/>
      <c r="CC114" s="801"/>
      <c r="CD114" s="801"/>
      <c r="CE114" s="801"/>
      <c r="CF114" s="878">
        <v>23.7</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v>
      </c>
      <c r="AB115" s="939"/>
      <c r="AC115" s="939"/>
      <c r="AD115" s="939"/>
      <c r="AE115" s="940"/>
      <c r="AF115" s="941">
        <v>1</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v>5</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4263064</v>
      </c>
      <c r="AB117" s="925"/>
      <c r="AC117" s="925"/>
      <c r="AD117" s="925"/>
      <c r="AE117" s="926"/>
      <c r="AF117" s="928">
        <v>4215893</v>
      </c>
      <c r="AG117" s="925"/>
      <c r="AH117" s="925"/>
      <c r="AI117" s="925"/>
      <c r="AJ117" s="926"/>
      <c r="AK117" s="928">
        <v>3997043</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v>1246191</v>
      </c>
      <c r="DH117" s="814"/>
      <c r="DI117" s="814"/>
      <c r="DJ117" s="814"/>
      <c r="DK117" s="815"/>
      <c r="DL117" s="816">
        <v>830805</v>
      </c>
      <c r="DM117" s="814"/>
      <c r="DN117" s="814"/>
      <c r="DO117" s="814"/>
      <c r="DP117" s="815"/>
      <c r="DQ117" s="816">
        <v>415419</v>
      </c>
      <c r="DR117" s="814"/>
      <c r="DS117" s="814"/>
      <c r="DT117" s="814"/>
      <c r="DU117" s="815"/>
      <c r="DV117" s="784">
        <v>9.8000000000000007</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283</v>
      </c>
      <c r="AG118" s="918"/>
      <c r="AH118" s="918"/>
      <c r="AI118" s="918"/>
      <c r="AJ118" s="919"/>
      <c r="AK118" s="920" t="s">
        <v>282</v>
      </c>
      <c r="AL118" s="918"/>
      <c r="AM118" s="918"/>
      <c r="AN118" s="918"/>
      <c r="AO118" s="919"/>
      <c r="AP118" s="921" t="s">
        <v>399</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428</v>
      </c>
      <c r="BP118" s="868"/>
      <c r="BQ118" s="887">
        <v>45017079</v>
      </c>
      <c r="BR118" s="888"/>
      <c r="BS118" s="888"/>
      <c r="BT118" s="888"/>
      <c r="BU118" s="888"/>
      <c r="BV118" s="888">
        <v>42500314</v>
      </c>
      <c r="BW118" s="888"/>
      <c r="BX118" s="888"/>
      <c r="BY118" s="888"/>
      <c r="BZ118" s="888"/>
      <c r="CA118" s="888">
        <v>39448095</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4578508</v>
      </c>
      <c r="BR119" s="830"/>
      <c r="BS119" s="830"/>
      <c r="BT119" s="830"/>
      <c r="BU119" s="830"/>
      <c r="BV119" s="830">
        <v>4606710</v>
      </c>
      <c r="BW119" s="830"/>
      <c r="BX119" s="830"/>
      <c r="BY119" s="830"/>
      <c r="BZ119" s="830"/>
      <c r="CA119" s="830">
        <v>4590165</v>
      </c>
      <c r="CB119" s="830"/>
      <c r="CC119" s="830"/>
      <c r="CD119" s="830"/>
      <c r="CE119" s="830"/>
      <c r="CF119" s="891">
        <v>108.7</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2157853</v>
      </c>
      <c r="BR120" s="801"/>
      <c r="BS120" s="801"/>
      <c r="BT120" s="801"/>
      <c r="BU120" s="801"/>
      <c r="BV120" s="801">
        <v>1956025</v>
      </c>
      <c r="BW120" s="801"/>
      <c r="BX120" s="801"/>
      <c r="BY120" s="801"/>
      <c r="BZ120" s="801"/>
      <c r="CA120" s="801">
        <v>2088478</v>
      </c>
      <c r="CB120" s="801"/>
      <c r="CC120" s="801"/>
      <c r="CD120" s="801"/>
      <c r="CE120" s="801"/>
      <c r="CF120" s="878">
        <v>49.5</v>
      </c>
      <c r="CG120" s="879"/>
      <c r="CH120" s="879"/>
      <c r="CI120" s="879"/>
      <c r="CJ120" s="879"/>
      <c r="CK120" s="880" t="s">
        <v>434</v>
      </c>
      <c r="CL120" s="840"/>
      <c r="CM120" s="840"/>
      <c r="CN120" s="840"/>
      <c r="CO120" s="841"/>
      <c r="CP120" s="884" t="s">
        <v>435</v>
      </c>
      <c r="CQ120" s="885"/>
      <c r="CR120" s="885"/>
      <c r="CS120" s="885"/>
      <c r="CT120" s="885"/>
      <c r="CU120" s="885"/>
      <c r="CV120" s="885"/>
      <c r="CW120" s="885"/>
      <c r="CX120" s="885"/>
      <c r="CY120" s="885"/>
      <c r="CZ120" s="885"/>
      <c r="DA120" s="885"/>
      <c r="DB120" s="885"/>
      <c r="DC120" s="885"/>
      <c r="DD120" s="885"/>
      <c r="DE120" s="885"/>
      <c r="DF120" s="886"/>
      <c r="DG120" s="829">
        <v>1330687</v>
      </c>
      <c r="DH120" s="830"/>
      <c r="DI120" s="830"/>
      <c r="DJ120" s="830"/>
      <c r="DK120" s="830"/>
      <c r="DL120" s="830">
        <v>1229375</v>
      </c>
      <c r="DM120" s="830"/>
      <c r="DN120" s="830"/>
      <c r="DO120" s="830"/>
      <c r="DP120" s="830"/>
      <c r="DQ120" s="830">
        <v>1112985</v>
      </c>
      <c r="DR120" s="830"/>
      <c r="DS120" s="830"/>
      <c r="DT120" s="830"/>
      <c r="DU120" s="830"/>
      <c r="DV120" s="831">
        <v>26.4</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5577773</v>
      </c>
      <c r="BR121" s="888"/>
      <c r="BS121" s="888"/>
      <c r="BT121" s="888"/>
      <c r="BU121" s="888"/>
      <c r="BV121" s="888">
        <v>6037625</v>
      </c>
      <c r="BW121" s="888"/>
      <c r="BX121" s="888"/>
      <c r="BY121" s="888"/>
      <c r="BZ121" s="888"/>
      <c r="CA121" s="888">
        <v>6066914</v>
      </c>
      <c r="CB121" s="888"/>
      <c r="CC121" s="888"/>
      <c r="CD121" s="888"/>
      <c r="CE121" s="888"/>
      <c r="CF121" s="889">
        <v>143.69999999999999</v>
      </c>
      <c r="CG121" s="890"/>
      <c r="CH121" s="890"/>
      <c r="CI121" s="890"/>
      <c r="CJ121" s="890"/>
      <c r="CK121" s="881"/>
      <c r="CL121" s="842"/>
      <c r="CM121" s="842"/>
      <c r="CN121" s="842"/>
      <c r="CO121" s="843"/>
      <c r="CP121" s="858" t="s">
        <v>438</v>
      </c>
      <c r="CQ121" s="859"/>
      <c r="CR121" s="859"/>
      <c r="CS121" s="859"/>
      <c r="CT121" s="859"/>
      <c r="CU121" s="859"/>
      <c r="CV121" s="859"/>
      <c r="CW121" s="859"/>
      <c r="CX121" s="859"/>
      <c r="CY121" s="859"/>
      <c r="CZ121" s="859"/>
      <c r="DA121" s="859"/>
      <c r="DB121" s="859"/>
      <c r="DC121" s="859"/>
      <c r="DD121" s="859"/>
      <c r="DE121" s="859"/>
      <c r="DF121" s="860"/>
      <c r="DG121" s="800">
        <v>104629</v>
      </c>
      <c r="DH121" s="801"/>
      <c r="DI121" s="801"/>
      <c r="DJ121" s="801"/>
      <c r="DK121" s="801"/>
      <c r="DL121" s="801">
        <v>89094</v>
      </c>
      <c r="DM121" s="801"/>
      <c r="DN121" s="801"/>
      <c r="DO121" s="801"/>
      <c r="DP121" s="801"/>
      <c r="DQ121" s="801">
        <v>73304</v>
      </c>
      <c r="DR121" s="801"/>
      <c r="DS121" s="801"/>
      <c r="DT121" s="801"/>
      <c r="DU121" s="801"/>
      <c r="DV121" s="853">
        <v>1.7</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439</v>
      </c>
      <c r="BP122" s="868"/>
      <c r="BQ122" s="869">
        <v>12314134</v>
      </c>
      <c r="BR122" s="870"/>
      <c r="BS122" s="870"/>
      <c r="BT122" s="870"/>
      <c r="BU122" s="870"/>
      <c r="BV122" s="870">
        <v>12600360</v>
      </c>
      <c r="BW122" s="870"/>
      <c r="BX122" s="870"/>
      <c r="BY122" s="870"/>
      <c r="BZ122" s="870"/>
      <c r="CA122" s="870">
        <v>12745557</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748.7</v>
      </c>
      <c r="BR123" s="862"/>
      <c r="BS123" s="862"/>
      <c r="BT123" s="862"/>
      <c r="BU123" s="862"/>
      <c r="BV123" s="862">
        <v>724.4</v>
      </c>
      <c r="BW123" s="862"/>
      <c r="BX123" s="862"/>
      <c r="BY123" s="862"/>
      <c r="BZ123" s="862"/>
      <c r="CA123" s="862">
        <v>632.4</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443</v>
      </c>
      <c r="DH123" s="814"/>
      <c r="DI123" s="814"/>
      <c r="DJ123" s="814"/>
      <c r="DK123" s="815"/>
      <c r="DL123" s="816" t="s">
        <v>443</v>
      </c>
      <c r="DM123" s="814"/>
      <c r="DN123" s="814"/>
      <c r="DO123" s="814"/>
      <c r="DP123" s="815"/>
      <c r="DQ123" s="816" t="s">
        <v>443</v>
      </c>
      <c r="DR123" s="814"/>
      <c r="DS123" s="814"/>
      <c r="DT123" s="814"/>
      <c r="DU123" s="815"/>
      <c r="DV123" s="784" t="s">
        <v>443</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443</v>
      </c>
      <c r="AB126" s="814"/>
      <c r="AC126" s="814"/>
      <c r="AD126" s="814"/>
      <c r="AE126" s="815"/>
      <c r="AF126" s="816" t="s">
        <v>443</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v>
      </c>
      <c r="AB127" s="814"/>
      <c r="AC127" s="814"/>
      <c r="AD127" s="814"/>
      <c r="AE127" s="815"/>
      <c r="AF127" s="816">
        <v>1</v>
      </c>
      <c r="AG127" s="814"/>
      <c r="AH127" s="814"/>
      <c r="AI127" s="814"/>
      <c r="AJ127" s="815"/>
      <c r="AK127" s="816" t="s">
        <v>443</v>
      </c>
      <c r="AL127" s="814"/>
      <c r="AM127" s="814"/>
      <c r="AN127" s="814"/>
      <c r="AO127" s="815"/>
      <c r="AP127" s="784" t="s">
        <v>443</v>
      </c>
      <c r="AQ127" s="785"/>
      <c r="AR127" s="785"/>
      <c r="AS127" s="785"/>
      <c r="AT127" s="786"/>
      <c r="AU127" s="233"/>
      <c r="AV127" s="233"/>
      <c r="AW127" s="233"/>
      <c r="AX127" s="787" t="s">
        <v>453</v>
      </c>
      <c r="AY127" s="788"/>
      <c r="AZ127" s="788"/>
      <c r="BA127" s="788"/>
      <c r="BB127" s="788"/>
      <c r="BC127" s="788"/>
      <c r="BD127" s="788"/>
      <c r="BE127" s="789"/>
      <c r="BF127" s="790" t="s">
        <v>443</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456</v>
      </c>
      <c r="DM127" s="850"/>
      <c r="DN127" s="850"/>
      <c r="DO127" s="850"/>
      <c r="DP127" s="850"/>
      <c r="DQ127" s="850" t="s">
        <v>456</v>
      </c>
      <c r="DR127" s="850"/>
      <c r="DS127" s="850"/>
      <c r="DT127" s="850"/>
      <c r="DU127" s="850"/>
      <c r="DV127" s="851" t="s">
        <v>456</v>
      </c>
      <c r="DW127" s="851"/>
      <c r="DX127" s="851"/>
      <c r="DY127" s="851"/>
      <c r="DZ127" s="852"/>
    </row>
    <row r="128" spans="1:130" s="197" customFormat="1" ht="26.25" customHeight="1">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376308</v>
      </c>
      <c r="AB128" s="754"/>
      <c r="AC128" s="754"/>
      <c r="AD128" s="754"/>
      <c r="AE128" s="755"/>
      <c r="AF128" s="756">
        <v>375533</v>
      </c>
      <c r="AG128" s="754"/>
      <c r="AH128" s="754"/>
      <c r="AI128" s="754"/>
      <c r="AJ128" s="755"/>
      <c r="AK128" s="756">
        <v>298263</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443</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4948848</v>
      </c>
      <c r="AB129" s="814"/>
      <c r="AC129" s="814"/>
      <c r="AD129" s="814"/>
      <c r="AE129" s="815"/>
      <c r="AF129" s="816">
        <v>4731694</v>
      </c>
      <c r="AG129" s="814"/>
      <c r="AH129" s="814"/>
      <c r="AI129" s="814"/>
      <c r="AJ129" s="815"/>
      <c r="AK129" s="816">
        <v>4755135</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76.3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581368</v>
      </c>
      <c r="AB130" s="814"/>
      <c r="AC130" s="814"/>
      <c r="AD130" s="814"/>
      <c r="AE130" s="815"/>
      <c r="AF130" s="816">
        <v>604164</v>
      </c>
      <c r="AG130" s="814"/>
      <c r="AH130" s="814"/>
      <c r="AI130" s="814"/>
      <c r="AJ130" s="815"/>
      <c r="AK130" s="816">
        <v>533223</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632.4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4367480</v>
      </c>
      <c r="AB131" s="747"/>
      <c r="AC131" s="747"/>
      <c r="AD131" s="747"/>
      <c r="AE131" s="748"/>
      <c r="AF131" s="749">
        <v>4127530</v>
      </c>
      <c r="AG131" s="747"/>
      <c r="AH131" s="747"/>
      <c r="AI131" s="747"/>
      <c r="AJ131" s="748"/>
      <c r="AK131" s="749">
        <v>4221912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75.681811940000003</v>
      </c>
      <c r="AB132" s="770"/>
      <c r="AC132" s="770"/>
      <c r="AD132" s="770"/>
      <c r="AE132" s="771"/>
      <c r="AF132" s="772">
        <v>78.405147869999993</v>
      </c>
      <c r="AG132" s="770"/>
      <c r="AH132" s="770"/>
      <c r="AI132" s="770"/>
      <c r="AJ132" s="771"/>
      <c r="AK132" s="772">
        <v>74.979227420000001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47.2</v>
      </c>
      <c r="AB133" s="779"/>
      <c r="AC133" s="779"/>
      <c r="AD133" s="779"/>
      <c r="AE133" s="780"/>
      <c r="AF133" s="778">
        <v>61</v>
      </c>
      <c r="AG133" s="779"/>
      <c r="AH133" s="779"/>
      <c r="AI133" s="779"/>
      <c r="AJ133" s="780"/>
      <c r="AK133" s="778">
        <v>76.3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XFD104857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04857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1031858</v>
      </c>
      <c r="L9" s="264">
        <v>113942</v>
      </c>
      <c r="M9" s="265">
        <v>88578</v>
      </c>
      <c r="N9" s="266">
        <v>28.6</v>
      </c>
    </row>
    <row r="10" spans="1:16">
      <c r="A10" s="248"/>
      <c r="B10" s="244"/>
      <c r="C10" s="244"/>
      <c r="D10" s="244"/>
      <c r="E10" s="244"/>
      <c r="F10" s="244"/>
      <c r="G10" s="1163" t="s">
        <v>477</v>
      </c>
      <c r="H10" s="1164"/>
      <c r="I10" s="1164"/>
      <c r="J10" s="1165"/>
      <c r="K10" s="267">
        <v>41132</v>
      </c>
      <c r="L10" s="268">
        <v>4542</v>
      </c>
      <c r="M10" s="269">
        <v>7040</v>
      </c>
      <c r="N10" s="270">
        <v>-35.5</v>
      </c>
    </row>
    <row r="11" spans="1:16" ht="13.5" customHeight="1">
      <c r="A11" s="248"/>
      <c r="B11" s="244"/>
      <c r="C11" s="244"/>
      <c r="D11" s="244"/>
      <c r="E11" s="244"/>
      <c r="F11" s="244"/>
      <c r="G11" s="1163" t="s">
        <v>478</v>
      </c>
      <c r="H11" s="1164"/>
      <c r="I11" s="1164"/>
      <c r="J11" s="1165"/>
      <c r="K11" s="267">
        <v>443</v>
      </c>
      <c r="L11" s="268">
        <v>49</v>
      </c>
      <c r="M11" s="269">
        <v>8852</v>
      </c>
      <c r="N11" s="270">
        <v>-99.4</v>
      </c>
    </row>
    <row r="12" spans="1:16" ht="13.5" customHeight="1">
      <c r="A12" s="248"/>
      <c r="B12" s="244"/>
      <c r="C12" s="244"/>
      <c r="D12" s="244"/>
      <c r="E12" s="244"/>
      <c r="F12" s="244"/>
      <c r="G12" s="1163" t="s">
        <v>479</v>
      </c>
      <c r="H12" s="1164"/>
      <c r="I12" s="1164"/>
      <c r="J12" s="1165"/>
      <c r="K12" s="267" t="s">
        <v>480</v>
      </c>
      <c r="L12" s="268" t="s">
        <v>480</v>
      </c>
      <c r="M12" s="269">
        <v>853</v>
      </c>
      <c r="N12" s="270" t="s">
        <v>480</v>
      </c>
    </row>
    <row r="13" spans="1:16" ht="13.5" customHeight="1">
      <c r="A13" s="248"/>
      <c r="B13" s="244"/>
      <c r="C13" s="244"/>
      <c r="D13" s="244"/>
      <c r="E13" s="244"/>
      <c r="F13" s="244"/>
      <c r="G13" s="1163" t="s">
        <v>481</v>
      </c>
      <c r="H13" s="1164"/>
      <c r="I13" s="1164"/>
      <c r="J13" s="1165"/>
      <c r="K13" s="267" t="s">
        <v>480</v>
      </c>
      <c r="L13" s="268" t="s">
        <v>480</v>
      </c>
      <c r="M13" s="269">
        <v>12</v>
      </c>
      <c r="N13" s="270" t="s">
        <v>480</v>
      </c>
    </row>
    <row r="14" spans="1:16" ht="13.5" customHeight="1">
      <c r="A14" s="248"/>
      <c r="B14" s="244"/>
      <c r="C14" s="244"/>
      <c r="D14" s="244"/>
      <c r="E14" s="244"/>
      <c r="F14" s="244"/>
      <c r="G14" s="1163" t="s">
        <v>482</v>
      </c>
      <c r="H14" s="1164"/>
      <c r="I14" s="1164"/>
      <c r="J14" s="1165"/>
      <c r="K14" s="267">
        <v>71920</v>
      </c>
      <c r="L14" s="268">
        <v>7942</v>
      </c>
      <c r="M14" s="269">
        <v>4061</v>
      </c>
      <c r="N14" s="270">
        <v>95.6</v>
      </c>
    </row>
    <row r="15" spans="1:16" ht="13.5" customHeight="1">
      <c r="A15" s="248"/>
      <c r="B15" s="244"/>
      <c r="C15" s="244"/>
      <c r="D15" s="244"/>
      <c r="E15" s="244"/>
      <c r="F15" s="244"/>
      <c r="G15" s="1163" t="s">
        <v>483</v>
      </c>
      <c r="H15" s="1164"/>
      <c r="I15" s="1164"/>
      <c r="J15" s="1165"/>
      <c r="K15" s="267">
        <v>14724</v>
      </c>
      <c r="L15" s="268">
        <v>1626</v>
      </c>
      <c r="M15" s="269">
        <v>2096</v>
      </c>
      <c r="N15" s="270">
        <v>-22.4</v>
      </c>
    </row>
    <row r="16" spans="1:16">
      <c r="A16" s="248"/>
      <c r="B16" s="244"/>
      <c r="C16" s="244"/>
      <c r="D16" s="244"/>
      <c r="E16" s="244"/>
      <c r="F16" s="244"/>
      <c r="G16" s="1166" t="s">
        <v>484</v>
      </c>
      <c r="H16" s="1167"/>
      <c r="I16" s="1167"/>
      <c r="J16" s="1168"/>
      <c r="K16" s="268">
        <v>-173364</v>
      </c>
      <c r="L16" s="268">
        <v>-19144</v>
      </c>
      <c r="M16" s="269">
        <v>-9609</v>
      </c>
      <c r="N16" s="270">
        <v>99.2</v>
      </c>
    </row>
    <row r="17" spans="1:16">
      <c r="A17" s="248"/>
      <c r="B17" s="244"/>
      <c r="C17" s="244"/>
      <c r="D17" s="244"/>
      <c r="E17" s="244"/>
      <c r="F17" s="244"/>
      <c r="G17" s="1166" t="s">
        <v>166</v>
      </c>
      <c r="H17" s="1167"/>
      <c r="I17" s="1167"/>
      <c r="J17" s="1168"/>
      <c r="K17" s="268">
        <v>986713</v>
      </c>
      <c r="L17" s="268">
        <v>108957</v>
      </c>
      <c r="M17" s="269">
        <v>101883</v>
      </c>
      <c r="N17" s="270">
        <v>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13.91</v>
      </c>
      <c r="L21" s="281">
        <v>9.81</v>
      </c>
      <c r="M21" s="282">
        <v>4.0999999999999996</v>
      </c>
      <c r="N21" s="249"/>
      <c r="O21" s="283"/>
      <c r="P21" s="279"/>
    </row>
    <row r="22" spans="1:16" s="284" customFormat="1">
      <c r="A22" s="279"/>
      <c r="B22" s="249"/>
      <c r="C22" s="249"/>
      <c r="D22" s="249"/>
      <c r="E22" s="249"/>
      <c r="F22" s="249"/>
      <c r="G22" s="1160" t="s">
        <v>490</v>
      </c>
      <c r="H22" s="1161"/>
      <c r="I22" s="1161"/>
      <c r="J22" s="1162"/>
      <c r="K22" s="285">
        <v>80.8</v>
      </c>
      <c r="L22" s="286">
        <v>97.8</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3746089</v>
      </c>
      <c r="L32" s="294">
        <v>413658</v>
      </c>
      <c r="M32" s="295">
        <v>68295</v>
      </c>
      <c r="N32" s="296">
        <v>505.7</v>
      </c>
    </row>
    <row r="33" spans="1:16" ht="13.5" customHeight="1">
      <c r="A33" s="248"/>
      <c r="B33" s="244"/>
      <c r="C33" s="244"/>
      <c r="D33" s="244"/>
      <c r="E33" s="244"/>
      <c r="F33" s="244"/>
      <c r="G33" s="1151" t="s">
        <v>495</v>
      </c>
      <c r="H33" s="1152"/>
      <c r="I33" s="1152"/>
      <c r="J33" s="1153"/>
      <c r="K33" s="294" t="s">
        <v>480</v>
      </c>
      <c r="L33" s="294" t="s">
        <v>480</v>
      </c>
      <c r="M33" s="295" t="s">
        <v>480</v>
      </c>
      <c r="N33" s="296" t="s">
        <v>480</v>
      </c>
    </row>
    <row r="34" spans="1:16" ht="27" customHeight="1">
      <c r="A34" s="248"/>
      <c r="B34" s="244"/>
      <c r="C34" s="244"/>
      <c r="D34" s="244"/>
      <c r="E34" s="244"/>
      <c r="F34" s="244"/>
      <c r="G34" s="1151" t="s">
        <v>496</v>
      </c>
      <c r="H34" s="1152"/>
      <c r="I34" s="1152"/>
      <c r="J34" s="1153"/>
      <c r="K34" s="294">
        <v>82491</v>
      </c>
      <c r="L34" s="294">
        <v>9109</v>
      </c>
      <c r="M34" s="295">
        <v>20</v>
      </c>
      <c r="N34" s="296">
        <v>45445</v>
      </c>
    </row>
    <row r="35" spans="1:16" ht="27" customHeight="1">
      <c r="A35" s="248"/>
      <c r="B35" s="244"/>
      <c r="C35" s="244"/>
      <c r="D35" s="244"/>
      <c r="E35" s="244"/>
      <c r="F35" s="244"/>
      <c r="G35" s="1151" t="s">
        <v>497</v>
      </c>
      <c r="H35" s="1152"/>
      <c r="I35" s="1152"/>
      <c r="J35" s="1153"/>
      <c r="K35" s="294">
        <v>168463</v>
      </c>
      <c r="L35" s="294">
        <v>18602</v>
      </c>
      <c r="M35" s="295">
        <v>17270</v>
      </c>
      <c r="N35" s="296">
        <v>7.7</v>
      </c>
    </row>
    <row r="36" spans="1:16" ht="27" customHeight="1">
      <c r="A36" s="248"/>
      <c r="B36" s="244"/>
      <c r="C36" s="244"/>
      <c r="D36" s="244"/>
      <c r="E36" s="244"/>
      <c r="F36" s="244"/>
      <c r="G36" s="1151" t="s">
        <v>498</v>
      </c>
      <c r="H36" s="1152"/>
      <c r="I36" s="1152"/>
      <c r="J36" s="1153"/>
      <c r="K36" s="294" t="s">
        <v>480</v>
      </c>
      <c r="L36" s="294" t="s">
        <v>480</v>
      </c>
      <c r="M36" s="295">
        <v>2908</v>
      </c>
      <c r="N36" s="296" t="s">
        <v>480</v>
      </c>
    </row>
    <row r="37" spans="1:16" ht="13.5" customHeight="1">
      <c r="A37" s="248"/>
      <c r="B37" s="244"/>
      <c r="C37" s="244"/>
      <c r="D37" s="244"/>
      <c r="E37" s="244"/>
      <c r="F37" s="244"/>
      <c r="G37" s="1151" t="s">
        <v>499</v>
      </c>
      <c r="H37" s="1152"/>
      <c r="I37" s="1152"/>
      <c r="J37" s="1153"/>
      <c r="K37" s="294" t="s">
        <v>480</v>
      </c>
      <c r="L37" s="294" t="s">
        <v>480</v>
      </c>
      <c r="M37" s="295">
        <v>1444</v>
      </c>
      <c r="N37" s="296" t="s">
        <v>480</v>
      </c>
    </row>
    <row r="38" spans="1:16" ht="27" customHeight="1">
      <c r="A38" s="248"/>
      <c r="B38" s="244"/>
      <c r="C38" s="244"/>
      <c r="D38" s="244"/>
      <c r="E38" s="244"/>
      <c r="F38" s="244"/>
      <c r="G38" s="1154" t="s">
        <v>500</v>
      </c>
      <c r="H38" s="1155"/>
      <c r="I38" s="1155"/>
      <c r="J38" s="1156"/>
      <c r="K38" s="297" t="s">
        <v>480</v>
      </c>
      <c r="L38" s="297" t="s">
        <v>480</v>
      </c>
      <c r="M38" s="298">
        <v>7</v>
      </c>
      <c r="N38" s="299" t="s">
        <v>480</v>
      </c>
      <c r="O38" s="293"/>
    </row>
    <row r="39" spans="1:16">
      <c r="A39" s="248"/>
      <c r="B39" s="244"/>
      <c r="C39" s="244"/>
      <c r="D39" s="244"/>
      <c r="E39" s="244"/>
      <c r="F39" s="244"/>
      <c r="G39" s="1154" t="s">
        <v>501</v>
      </c>
      <c r="H39" s="1155"/>
      <c r="I39" s="1155"/>
      <c r="J39" s="1156"/>
      <c r="K39" s="300">
        <v>-298263</v>
      </c>
      <c r="L39" s="300">
        <v>-32935</v>
      </c>
      <c r="M39" s="301">
        <v>-4412</v>
      </c>
      <c r="N39" s="302">
        <v>646.5</v>
      </c>
      <c r="O39" s="293"/>
    </row>
    <row r="40" spans="1:16" ht="27" customHeight="1">
      <c r="A40" s="248"/>
      <c r="B40" s="244"/>
      <c r="C40" s="244"/>
      <c r="D40" s="244"/>
      <c r="E40" s="244"/>
      <c r="F40" s="244"/>
      <c r="G40" s="1151" t="s">
        <v>502</v>
      </c>
      <c r="H40" s="1152"/>
      <c r="I40" s="1152"/>
      <c r="J40" s="1153"/>
      <c r="K40" s="300">
        <v>-533223</v>
      </c>
      <c r="L40" s="300">
        <v>-58881</v>
      </c>
      <c r="M40" s="301">
        <v>-58381</v>
      </c>
      <c r="N40" s="302">
        <v>0.9</v>
      </c>
      <c r="O40" s="293"/>
    </row>
    <row r="41" spans="1:16">
      <c r="A41" s="248"/>
      <c r="B41" s="244"/>
      <c r="C41" s="244"/>
      <c r="D41" s="244"/>
      <c r="E41" s="244"/>
      <c r="F41" s="244"/>
      <c r="G41" s="1157" t="s">
        <v>277</v>
      </c>
      <c r="H41" s="1158"/>
      <c r="I41" s="1158"/>
      <c r="J41" s="1159"/>
      <c r="K41" s="294">
        <v>3165557</v>
      </c>
      <c r="L41" s="300">
        <v>349554</v>
      </c>
      <c r="M41" s="301">
        <v>27153</v>
      </c>
      <c r="N41" s="302">
        <v>1187.3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1748570</v>
      </c>
      <c r="J51" s="320">
        <v>166992</v>
      </c>
      <c r="K51" s="321">
        <v>-26.6</v>
      </c>
      <c r="L51" s="322">
        <v>67201</v>
      </c>
      <c r="M51" s="323">
        <v>-14.6</v>
      </c>
      <c r="N51" s="324">
        <v>-12</v>
      </c>
    </row>
    <row r="52" spans="1:14">
      <c r="A52" s="248"/>
      <c r="B52" s="244"/>
      <c r="C52" s="244"/>
      <c r="D52" s="244"/>
      <c r="E52" s="244"/>
      <c r="F52" s="244"/>
      <c r="G52" s="325"/>
      <c r="H52" s="326" t="s">
        <v>513</v>
      </c>
      <c r="I52" s="327">
        <v>1105610</v>
      </c>
      <c r="J52" s="328">
        <v>105588</v>
      </c>
      <c r="K52" s="329">
        <v>-28</v>
      </c>
      <c r="L52" s="330">
        <v>35210</v>
      </c>
      <c r="M52" s="331">
        <v>-7.6</v>
      </c>
      <c r="N52" s="332">
        <v>-20.399999999999999</v>
      </c>
    </row>
    <row r="53" spans="1:14">
      <c r="A53" s="248"/>
      <c r="B53" s="244"/>
      <c r="C53" s="244"/>
      <c r="D53" s="244"/>
      <c r="E53" s="244"/>
      <c r="F53" s="244"/>
      <c r="G53" s="310" t="s">
        <v>514</v>
      </c>
      <c r="H53" s="311"/>
      <c r="I53" s="319">
        <v>1096435</v>
      </c>
      <c r="J53" s="320">
        <v>108236</v>
      </c>
      <c r="K53" s="321">
        <v>-35.200000000000003</v>
      </c>
      <c r="L53" s="322">
        <v>75709</v>
      </c>
      <c r="M53" s="323">
        <v>12.7</v>
      </c>
      <c r="N53" s="324">
        <v>-47.9</v>
      </c>
    </row>
    <row r="54" spans="1:14">
      <c r="A54" s="248"/>
      <c r="B54" s="244"/>
      <c r="C54" s="244"/>
      <c r="D54" s="244"/>
      <c r="E54" s="244"/>
      <c r="F54" s="244"/>
      <c r="G54" s="325"/>
      <c r="H54" s="326" t="s">
        <v>513</v>
      </c>
      <c r="I54" s="327">
        <v>478221</v>
      </c>
      <c r="J54" s="328">
        <v>47208</v>
      </c>
      <c r="K54" s="329">
        <v>-55.3</v>
      </c>
      <c r="L54" s="330">
        <v>35212</v>
      </c>
      <c r="M54" s="331">
        <v>0</v>
      </c>
      <c r="N54" s="332">
        <v>-55.3</v>
      </c>
    </row>
    <row r="55" spans="1:14">
      <c r="A55" s="248"/>
      <c r="B55" s="244"/>
      <c r="C55" s="244"/>
      <c r="D55" s="244"/>
      <c r="E55" s="244"/>
      <c r="F55" s="244"/>
      <c r="G55" s="310" t="s">
        <v>515</v>
      </c>
      <c r="H55" s="311"/>
      <c r="I55" s="319">
        <v>1124741</v>
      </c>
      <c r="J55" s="320">
        <v>114758</v>
      </c>
      <c r="K55" s="321">
        <v>6</v>
      </c>
      <c r="L55" s="322">
        <v>90961</v>
      </c>
      <c r="M55" s="323">
        <v>20.100000000000001</v>
      </c>
      <c r="N55" s="324">
        <v>-14.1</v>
      </c>
    </row>
    <row r="56" spans="1:14">
      <c r="A56" s="248"/>
      <c r="B56" s="244"/>
      <c r="C56" s="244"/>
      <c r="D56" s="244"/>
      <c r="E56" s="244"/>
      <c r="F56" s="244"/>
      <c r="G56" s="325"/>
      <c r="H56" s="326" t="s">
        <v>513</v>
      </c>
      <c r="I56" s="327">
        <v>363647</v>
      </c>
      <c r="J56" s="328">
        <v>37103</v>
      </c>
      <c r="K56" s="329">
        <v>-21.4</v>
      </c>
      <c r="L56" s="330">
        <v>37720</v>
      </c>
      <c r="M56" s="331">
        <v>7.1</v>
      </c>
      <c r="N56" s="332">
        <v>-28.5</v>
      </c>
    </row>
    <row r="57" spans="1:14">
      <c r="A57" s="248"/>
      <c r="B57" s="244"/>
      <c r="C57" s="244"/>
      <c r="D57" s="244"/>
      <c r="E57" s="244"/>
      <c r="F57" s="244"/>
      <c r="G57" s="310" t="s">
        <v>516</v>
      </c>
      <c r="H57" s="311"/>
      <c r="I57" s="319">
        <v>1865764</v>
      </c>
      <c r="J57" s="320">
        <v>197644</v>
      </c>
      <c r="K57" s="321">
        <v>72.2</v>
      </c>
      <c r="L57" s="322">
        <v>106614</v>
      </c>
      <c r="M57" s="323">
        <v>17.2</v>
      </c>
      <c r="N57" s="324">
        <v>55</v>
      </c>
    </row>
    <row r="58" spans="1:14">
      <c r="A58" s="248"/>
      <c r="B58" s="244"/>
      <c r="C58" s="244"/>
      <c r="D58" s="244"/>
      <c r="E58" s="244"/>
      <c r="F58" s="244"/>
      <c r="G58" s="325"/>
      <c r="H58" s="326" t="s">
        <v>513</v>
      </c>
      <c r="I58" s="327">
        <v>259540</v>
      </c>
      <c r="J58" s="328">
        <v>27494</v>
      </c>
      <c r="K58" s="329">
        <v>-25.9</v>
      </c>
      <c r="L58" s="330">
        <v>45545</v>
      </c>
      <c r="M58" s="331">
        <v>20.7</v>
      </c>
      <c r="N58" s="332">
        <v>-46.6</v>
      </c>
    </row>
    <row r="59" spans="1:14">
      <c r="A59" s="248"/>
      <c r="B59" s="244"/>
      <c r="C59" s="244"/>
      <c r="D59" s="244"/>
      <c r="E59" s="244"/>
      <c r="F59" s="244"/>
      <c r="G59" s="310" t="s">
        <v>517</v>
      </c>
      <c r="H59" s="311"/>
      <c r="I59" s="319">
        <v>756939</v>
      </c>
      <c r="J59" s="320">
        <v>83584</v>
      </c>
      <c r="K59" s="321">
        <v>-57.7</v>
      </c>
      <c r="L59" s="322">
        <v>85459</v>
      </c>
      <c r="M59" s="323">
        <v>-19.8</v>
      </c>
      <c r="N59" s="324">
        <v>-37.9</v>
      </c>
    </row>
    <row r="60" spans="1:14">
      <c r="A60" s="248"/>
      <c r="B60" s="244"/>
      <c r="C60" s="244"/>
      <c r="D60" s="244"/>
      <c r="E60" s="244"/>
      <c r="F60" s="244"/>
      <c r="G60" s="325"/>
      <c r="H60" s="326" t="s">
        <v>513</v>
      </c>
      <c r="I60" s="333">
        <v>143465</v>
      </c>
      <c r="J60" s="328">
        <v>15842</v>
      </c>
      <c r="K60" s="329">
        <v>-42.4</v>
      </c>
      <c r="L60" s="330">
        <v>44378</v>
      </c>
      <c r="M60" s="331">
        <v>-2.6</v>
      </c>
      <c r="N60" s="332">
        <v>-39.799999999999997</v>
      </c>
    </row>
    <row r="61" spans="1:14">
      <c r="A61" s="248"/>
      <c r="B61" s="244"/>
      <c r="C61" s="244"/>
      <c r="D61" s="244"/>
      <c r="E61" s="244"/>
      <c r="F61" s="244"/>
      <c r="G61" s="310" t="s">
        <v>518</v>
      </c>
      <c r="H61" s="334"/>
      <c r="I61" s="335">
        <v>1318490</v>
      </c>
      <c r="J61" s="336">
        <v>134243</v>
      </c>
      <c r="K61" s="337">
        <v>-8.3000000000000007</v>
      </c>
      <c r="L61" s="338">
        <v>85189</v>
      </c>
      <c r="M61" s="339">
        <v>3.1</v>
      </c>
      <c r="N61" s="324">
        <v>-11.4</v>
      </c>
    </row>
    <row r="62" spans="1:14">
      <c r="A62" s="248"/>
      <c r="B62" s="244"/>
      <c r="C62" s="244"/>
      <c r="D62" s="244"/>
      <c r="E62" s="244"/>
      <c r="F62" s="244"/>
      <c r="G62" s="325"/>
      <c r="H62" s="326" t="s">
        <v>513</v>
      </c>
      <c r="I62" s="327">
        <v>470097</v>
      </c>
      <c r="J62" s="328">
        <v>46647</v>
      </c>
      <c r="K62" s="329">
        <v>-34.6</v>
      </c>
      <c r="L62" s="330">
        <v>39613</v>
      </c>
      <c r="M62" s="331">
        <v>3.5</v>
      </c>
      <c r="N62" s="332">
        <v>-38.1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7.66</v>
      </c>
      <c r="G47" s="12">
        <v>14</v>
      </c>
      <c r="H47" s="12">
        <v>20.36</v>
      </c>
      <c r="I47" s="12">
        <v>15.39</v>
      </c>
      <c r="J47" s="13">
        <v>21.83</v>
      </c>
    </row>
    <row r="48" spans="2:10" ht="57.75" customHeight="1">
      <c r="B48" s="14"/>
      <c r="C48" s="1171" t="s">
        <v>4</v>
      </c>
      <c r="D48" s="1171"/>
      <c r="E48" s="1172"/>
      <c r="F48" s="15">
        <v>11.83</v>
      </c>
      <c r="G48" s="16">
        <v>12.17</v>
      </c>
      <c r="H48" s="16">
        <v>13.21</v>
      </c>
      <c r="I48" s="16">
        <v>14.29</v>
      </c>
      <c r="J48" s="17">
        <v>18.22</v>
      </c>
    </row>
    <row r="49" spans="2:10" ht="57.75" customHeight="1" thickBot="1">
      <c r="B49" s="18"/>
      <c r="C49" s="1173" t="s">
        <v>5</v>
      </c>
      <c r="D49" s="1173"/>
      <c r="E49" s="1174"/>
      <c r="F49" s="19">
        <v>0.06</v>
      </c>
      <c r="G49" s="20">
        <v>6.75</v>
      </c>
      <c r="H49" s="20">
        <v>7.2</v>
      </c>
      <c r="I49" s="20" t="s">
        <v>525</v>
      </c>
      <c r="J49" s="21">
        <v>10.52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526</v>
      </c>
      <c r="D34" s="1181"/>
      <c r="E34" s="1182"/>
      <c r="F34" s="32">
        <v>11.83</v>
      </c>
      <c r="G34" s="33">
        <v>12.16</v>
      </c>
      <c r="H34" s="33">
        <v>13.2</v>
      </c>
      <c r="I34" s="33">
        <v>14.29</v>
      </c>
      <c r="J34" s="34">
        <v>18.22</v>
      </c>
      <c r="K34" s="22"/>
      <c r="L34" s="22"/>
      <c r="M34" s="22"/>
      <c r="N34" s="22"/>
      <c r="O34" s="22"/>
      <c r="P34" s="22"/>
    </row>
    <row r="35" spans="1:16" ht="39" customHeight="1">
      <c r="A35" s="22"/>
      <c r="B35" s="35"/>
      <c r="C35" s="1175" t="s">
        <v>527</v>
      </c>
      <c r="D35" s="1176"/>
      <c r="E35" s="1177"/>
      <c r="F35" s="36">
        <v>0.93</v>
      </c>
      <c r="G35" s="37">
        <v>1.1399999999999999</v>
      </c>
      <c r="H35" s="37">
        <v>0.92</v>
      </c>
      <c r="I35" s="37">
        <v>0.86</v>
      </c>
      <c r="J35" s="38">
        <v>1.72</v>
      </c>
      <c r="K35" s="22"/>
      <c r="L35" s="22"/>
      <c r="M35" s="22"/>
      <c r="N35" s="22"/>
      <c r="O35" s="22"/>
      <c r="P35" s="22"/>
    </row>
    <row r="36" spans="1:16" ht="39" customHeight="1">
      <c r="A36" s="22"/>
      <c r="B36" s="35"/>
      <c r="C36" s="1175" t="s">
        <v>528</v>
      </c>
      <c r="D36" s="1176"/>
      <c r="E36" s="1177"/>
      <c r="F36" s="36">
        <v>0</v>
      </c>
      <c r="G36" s="37">
        <v>0</v>
      </c>
      <c r="H36" s="37">
        <v>1.64</v>
      </c>
      <c r="I36" s="37">
        <v>0.15</v>
      </c>
      <c r="J36" s="38">
        <v>0.27</v>
      </c>
      <c r="K36" s="22"/>
      <c r="L36" s="22"/>
      <c r="M36" s="22"/>
      <c r="N36" s="22"/>
      <c r="O36" s="22"/>
      <c r="P36" s="22"/>
    </row>
    <row r="37" spans="1:16" ht="39" customHeight="1">
      <c r="A37" s="22"/>
      <c r="B37" s="35"/>
      <c r="C37" s="1175" t="s">
        <v>529</v>
      </c>
      <c r="D37" s="1176"/>
      <c r="E37" s="1177"/>
      <c r="F37" s="36">
        <v>0</v>
      </c>
      <c r="G37" s="37">
        <v>0.02</v>
      </c>
      <c r="H37" s="37">
        <v>0.02</v>
      </c>
      <c r="I37" s="37">
        <v>0.02</v>
      </c>
      <c r="J37" s="38">
        <v>0.02</v>
      </c>
      <c r="K37" s="22"/>
      <c r="L37" s="22"/>
      <c r="M37" s="22"/>
      <c r="N37" s="22"/>
      <c r="O37" s="22"/>
      <c r="P37" s="22"/>
    </row>
    <row r="38" spans="1:16" ht="39" customHeight="1">
      <c r="A38" s="22"/>
      <c r="B38" s="35"/>
      <c r="C38" s="1175" t="s">
        <v>530</v>
      </c>
      <c r="D38" s="1176"/>
      <c r="E38" s="1177"/>
      <c r="F38" s="36">
        <v>0</v>
      </c>
      <c r="G38" s="37">
        <v>0</v>
      </c>
      <c r="H38" s="37">
        <v>0</v>
      </c>
      <c r="I38" s="37">
        <v>0</v>
      </c>
      <c r="J38" s="38">
        <v>0</v>
      </c>
      <c r="K38" s="22"/>
      <c r="L38" s="22"/>
      <c r="M38" s="22"/>
      <c r="N38" s="22"/>
      <c r="O38" s="22"/>
      <c r="P38" s="22"/>
    </row>
    <row r="39" spans="1:16" ht="39" customHeight="1">
      <c r="A39" s="22"/>
      <c r="B39" s="35"/>
      <c r="C39" s="1175" t="s">
        <v>531</v>
      </c>
      <c r="D39" s="1176"/>
      <c r="E39" s="1177"/>
      <c r="F39" s="36">
        <v>0</v>
      </c>
      <c r="G39" s="37">
        <v>0.3</v>
      </c>
      <c r="H39" s="37">
        <v>0</v>
      </c>
      <c r="I39" s="37">
        <v>0.27</v>
      </c>
      <c r="J39" s="38">
        <v>0</v>
      </c>
      <c r="K39" s="22"/>
      <c r="L39" s="22"/>
      <c r="M39" s="22"/>
      <c r="N39" s="22"/>
      <c r="O39" s="22"/>
      <c r="P39" s="22"/>
    </row>
    <row r="40" spans="1:16" ht="39" customHeight="1">
      <c r="A40" s="22"/>
      <c r="B40" s="35"/>
      <c r="C40" s="1175" t="s">
        <v>532</v>
      </c>
      <c r="D40" s="1176"/>
      <c r="E40" s="1177"/>
      <c r="F40" s="36">
        <v>0</v>
      </c>
      <c r="G40" s="37">
        <v>0</v>
      </c>
      <c r="H40" s="37">
        <v>0</v>
      </c>
      <c r="I40" s="37">
        <v>0</v>
      </c>
      <c r="J40" s="38">
        <v>0</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535</v>
      </c>
      <c r="D43" s="1179"/>
      <c r="E43" s="1180"/>
      <c r="F43" s="41" t="s">
        <v>480</v>
      </c>
      <c r="G43" s="42" t="s">
        <v>480</v>
      </c>
      <c r="H43" s="42" t="s">
        <v>480</v>
      </c>
      <c r="I43" s="42" t="s">
        <v>480</v>
      </c>
      <c r="J43" s="43" t="s">
        <v>480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2046</v>
      </c>
      <c r="L45" s="60">
        <v>1996</v>
      </c>
      <c r="M45" s="60">
        <v>3993</v>
      </c>
      <c r="N45" s="60">
        <v>3953</v>
      </c>
      <c r="O45" s="61">
        <v>3746</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v>62</v>
      </c>
      <c r="L47" s="64">
        <v>74</v>
      </c>
      <c r="M47" s="64">
        <v>82</v>
      </c>
      <c r="N47" s="64">
        <v>82</v>
      </c>
      <c r="O47" s="65">
        <v>82</v>
      </c>
      <c r="P47" s="48"/>
      <c r="Q47" s="48"/>
      <c r="R47" s="48"/>
      <c r="S47" s="48"/>
      <c r="T47" s="48"/>
      <c r="U47" s="48"/>
    </row>
    <row r="48" spans="1:21" ht="30.75" customHeight="1">
      <c r="A48" s="48"/>
      <c r="B48" s="1193"/>
      <c r="C48" s="1194"/>
      <c r="D48" s="62"/>
      <c r="E48" s="1185" t="s">
        <v>14</v>
      </c>
      <c r="F48" s="1185"/>
      <c r="G48" s="1185"/>
      <c r="H48" s="1185"/>
      <c r="I48" s="1185"/>
      <c r="J48" s="1186"/>
      <c r="K48" s="63">
        <v>192</v>
      </c>
      <c r="L48" s="64">
        <v>200</v>
      </c>
      <c r="M48" s="64">
        <v>187</v>
      </c>
      <c r="N48" s="64">
        <v>180</v>
      </c>
      <c r="O48" s="65">
        <v>168</v>
      </c>
      <c r="P48" s="48"/>
      <c r="Q48" s="48"/>
      <c r="R48" s="48"/>
      <c r="S48" s="48"/>
      <c r="T48" s="48"/>
      <c r="U48" s="48"/>
    </row>
    <row r="49" spans="1:21" ht="30.75" customHeight="1">
      <c r="A49" s="48"/>
      <c r="B49" s="1193"/>
      <c r="C49" s="1194"/>
      <c r="D49" s="62"/>
      <c r="E49" s="1185" t="s">
        <v>15</v>
      </c>
      <c r="F49" s="1185"/>
      <c r="G49" s="1185"/>
      <c r="H49" s="1185"/>
      <c r="I49" s="1185"/>
      <c r="J49" s="1186"/>
      <c r="K49" s="63" t="s">
        <v>480</v>
      </c>
      <c r="L49" s="64" t="s">
        <v>480</v>
      </c>
      <c r="M49" s="64" t="s">
        <v>480</v>
      </c>
      <c r="N49" s="64" t="s">
        <v>480</v>
      </c>
      <c r="O49" s="65" t="s">
        <v>480</v>
      </c>
      <c r="P49" s="48"/>
      <c r="Q49" s="48"/>
      <c r="R49" s="48"/>
      <c r="S49" s="48"/>
      <c r="T49" s="48"/>
      <c r="U49" s="48"/>
    </row>
    <row r="50" spans="1:21" ht="30.75" customHeight="1">
      <c r="A50" s="48"/>
      <c r="B50" s="1193"/>
      <c r="C50" s="1194"/>
      <c r="D50" s="62"/>
      <c r="E50" s="1185" t="s">
        <v>16</v>
      </c>
      <c r="F50" s="1185"/>
      <c r="G50" s="1185"/>
      <c r="H50" s="1185"/>
      <c r="I50" s="1185"/>
      <c r="J50" s="1186"/>
      <c r="K50" s="63">
        <v>360</v>
      </c>
      <c r="L50" s="64">
        <v>0</v>
      </c>
      <c r="M50" s="64">
        <v>0</v>
      </c>
      <c r="N50" s="64">
        <v>0</v>
      </c>
      <c r="O50" s="65" t="s">
        <v>480</v>
      </c>
      <c r="P50" s="48"/>
      <c r="Q50" s="48"/>
      <c r="R50" s="48"/>
      <c r="S50" s="48"/>
      <c r="T50" s="48"/>
      <c r="U50" s="48"/>
    </row>
    <row r="51" spans="1:21" ht="30.75" customHeight="1">
      <c r="A51" s="48"/>
      <c r="B51" s="1195"/>
      <c r="C51" s="1196"/>
      <c r="D51" s="66"/>
      <c r="E51" s="1185" t="s">
        <v>17</v>
      </c>
      <c r="F51" s="1185"/>
      <c r="G51" s="1185"/>
      <c r="H51" s="1185"/>
      <c r="I51" s="1185"/>
      <c r="J51" s="1186"/>
      <c r="K51" s="63" t="s">
        <v>480</v>
      </c>
      <c r="L51" s="64" t="s">
        <v>480</v>
      </c>
      <c r="M51" s="64" t="s">
        <v>480</v>
      </c>
      <c r="N51" s="64">
        <v>0</v>
      </c>
      <c r="O51" s="65" t="s">
        <v>480</v>
      </c>
      <c r="P51" s="48"/>
      <c r="Q51" s="48"/>
      <c r="R51" s="48"/>
      <c r="S51" s="48"/>
      <c r="T51" s="48"/>
      <c r="U51" s="48"/>
    </row>
    <row r="52" spans="1:21" ht="30.75" customHeight="1">
      <c r="A52" s="48"/>
      <c r="B52" s="1183" t="s">
        <v>18</v>
      </c>
      <c r="C52" s="1184"/>
      <c r="D52" s="66"/>
      <c r="E52" s="1185" t="s">
        <v>19</v>
      </c>
      <c r="F52" s="1185"/>
      <c r="G52" s="1185"/>
      <c r="H52" s="1185"/>
      <c r="I52" s="1185"/>
      <c r="J52" s="1186"/>
      <c r="K52" s="63">
        <v>1037</v>
      </c>
      <c r="L52" s="64">
        <v>999</v>
      </c>
      <c r="M52" s="64">
        <v>957</v>
      </c>
      <c r="N52" s="64">
        <v>982</v>
      </c>
      <c r="O52" s="65">
        <v>832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1623</v>
      </c>
      <c r="L53" s="69">
        <v>1271</v>
      </c>
      <c r="M53" s="69">
        <v>3305</v>
      </c>
      <c r="N53" s="69">
        <v>3233</v>
      </c>
      <c r="O53" s="70">
        <v>3164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election activeCell="M41" sqref="M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211" t="s">
        <v>23</v>
      </c>
      <c r="C41" s="1212"/>
      <c r="D41" s="81"/>
      <c r="E41" s="1213" t="s">
        <v>24</v>
      </c>
      <c r="F41" s="1213"/>
      <c r="G41" s="1213"/>
      <c r="H41" s="1214"/>
      <c r="I41" s="82">
        <v>44254</v>
      </c>
      <c r="J41" s="83">
        <v>43889</v>
      </c>
      <c r="K41" s="83">
        <v>41323</v>
      </c>
      <c r="L41" s="83">
        <v>39261</v>
      </c>
      <c r="M41" s="84">
        <v>36844</v>
      </c>
    </row>
    <row r="42" spans="2:13" ht="27.75" customHeight="1">
      <c r="B42" s="1201"/>
      <c r="C42" s="1202"/>
      <c r="D42" s="85"/>
      <c r="E42" s="1205" t="s">
        <v>25</v>
      </c>
      <c r="F42" s="1205"/>
      <c r="G42" s="1205"/>
      <c r="H42" s="1206"/>
      <c r="I42" s="86">
        <v>2077</v>
      </c>
      <c r="J42" s="87">
        <v>1662</v>
      </c>
      <c r="K42" s="87">
        <v>1246</v>
      </c>
      <c r="L42" s="87">
        <v>831</v>
      </c>
      <c r="M42" s="88">
        <v>415</v>
      </c>
    </row>
    <row r="43" spans="2:13" ht="27.75" customHeight="1">
      <c r="B43" s="1201"/>
      <c r="C43" s="1202"/>
      <c r="D43" s="85"/>
      <c r="E43" s="1205" t="s">
        <v>26</v>
      </c>
      <c r="F43" s="1205"/>
      <c r="G43" s="1205"/>
      <c r="H43" s="1206"/>
      <c r="I43" s="86">
        <v>1655</v>
      </c>
      <c r="J43" s="87">
        <v>1515</v>
      </c>
      <c r="K43" s="87">
        <v>1435</v>
      </c>
      <c r="L43" s="87">
        <v>1318</v>
      </c>
      <c r="M43" s="88">
        <v>1186</v>
      </c>
    </row>
    <row r="44" spans="2:13" ht="27.75" customHeight="1">
      <c r="B44" s="1201"/>
      <c r="C44" s="1202"/>
      <c r="D44" s="85"/>
      <c r="E44" s="1205" t="s">
        <v>27</v>
      </c>
      <c r="F44" s="1205"/>
      <c r="G44" s="1205"/>
      <c r="H44" s="1206"/>
      <c r="I44" s="86" t="s">
        <v>480</v>
      </c>
      <c r="J44" s="87" t="s">
        <v>480</v>
      </c>
      <c r="K44" s="87" t="s">
        <v>480</v>
      </c>
      <c r="L44" s="87" t="s">
        <v>480</v>
      </c>
      <c r="M44" s="88" t="s">
        <v>480</v>
      </c>
    </row>
    <row r="45" spans="2:13" ht="27.75" customHeight="1">
      <c r="B45" s="1201"/>
      <c r="C45" s="1202"/>
      <c r="D45" s="85"/>
      <c r="E45" s="1205" t="s">
        <v>28</v>
      </c>
      <c r="F45" s="1205"/>
      <c r="G45" s="1205"/>
      <c r="H45" s="1206"/>
      <c r="I45" s="86">
        <v>920</v>
      </c>
      <c r="J45" s="87">
        <v>968</v>
      </c>
      <c r="K45" s="87">
        <v>1013</v>
      </c>
      <c r="L45" s="87">
        <v>1090</v>
      </c>
      <c r="M45" s="88">
        <v>1002</v>
      </c>
    </row>
    <row r="46" spans="2:13" ht="27.75" customHeight="1">
      <c r="B46" s="1201"/>
      <c r="C46" s="1202"/>
      <c r="D46" s="85"/>
      <c r="E46" s="1205" t="s">
        <v>29</v>
      </c>
      <c r="F46" s="1205"/>
      <c r="G46" s="1205"/>
      <c r="H46" s="1206"/>
      <c r="I46" s="86">
        <v>780</v>
      </c>
      <c r="J46" s="87">
        <v>294</v>
      </c>
      <c r="K46" s="87" t="s">
        <v>480</v>
      </c>
      <c r="L46" s="87" t="s">
        <v>480</v>
      </c>
      <c r="M46" s="88" t="s">
        <v>480</v>
      </c>
    </row>
    <row r="47" spans="2:13" ht="27.75" customHeight="1">
      <c r="B47" s="1201"/>
      <c r="C47" s="1202"/>
      <c r="D47" s="85"/>
      <c r="E47" s="1205" t="s">
        <v>30</v>
      </c>
      <c r="F47" s="1205"/>
      <c r="G47" s="1205"/>
      <c r="H47" s="1206"/>
      <c r="I47" s="86" t="s">
        <v>480</v>
      </c>
      <c r="J47" s="87" t="s">
        <v>480</v>
      </c>
      <c r="K47" s="87" t="s">
        <v>480</v>
      </c>
      <c r="L47" s="87" t="s">
        <v>480</v>
      </c>
      <c r="M47" s="88" t="s">
        <v>480</v>
      </c>
    </row>
    <row r="48" spans="2:13" ht="27.75" customHeight="1">
      <c r="B48" s="1203"/>
      <c r="C48" s="1204"/>
      <c r="D48" s="85"/>
      <c r="E48" s="1205" t="s">
        <v>31</v>
      </c>
      <c r="F48" s="1205"/>
      <c r="G48" s="1205"/>
      <c r="H48" s="1206"/>
      <c r="I48" s="86" t="s">
        <v>480</v>
      </c>
      <c r="J48" s="87" t="s">
        <v>480</v>
      </c>
      <c r="K48" s="87" t="s">
        <v>480</v>
      </c>
      <c r="L48" s="87" t="s">
        <v>480</v>
      </c>
      <c r="M48" s="88" t="s">
        <v>480</v>
      </c>
    </row>
    <row r="49" spans="2:13" ht="27.75" customHeight="1">
      <c r="B49" s="1199" t="s">
        <v>32</v>
      </c>
      <c r="C49" s="1200"/>
      <c r="D49" s="89"/>
      <c r="E49" s="1205" t="s">
        <v>33</v>
      </c>
      <c r="F49" s="1205"/>
      <c r="G49" s="1205"/>
      <c r="H49" s="1206"/>
      <c r="I49" s="86">
        <v>2853</v>
      </c>
      <c r="J49" s="87">
        <v>4698</v>
      </c>
      <c r="K49" s="87">
        <v>4579</v>
      </c>
      <c r="L49" s="87">
        <v>4607</v>
      </c>
      <c r="M49" s="88">
        <v>4590</v>
      </c>
    </row>
    <row r="50" spans="2:13" ht="27.75" customHeight="1">
      <c r="B50" s="1201"/>
      <c r="C50" s="1202"/>
      <c r="D50" s="85"/>
      <c r="E50" s="1205" t="s">
        <v>34</v>
      </c>
      <c r="F50" s="1205"/>
      <c r="G50" s="1205"/>
      <c r="H50" s="1206"/>
      <c r="I50" s="86">
        <v>2242</v>
      </c>
      <c r="J50" s="87">
        <v>2173</v>
      </c>
      <c r="K50" s="87">
        <v>2158</v>
      </c>
      <c r="L50" s="87">
        <v>1956</v>
      </c>
      <c r="M50" s="88">
        <v>2088</v>
      </c>
    </row>
    <row r="51" spans="2:13" ht="27.75" customHeight="1">
      <c r="B51" s="1203"/>
      <c r="C51" s="1204"/>
      <c r="D51" s="85"/>
      <c r="E51" s="1205" t="s">
        <v>35</v>
      </c>
      <c r="F51" s="1205"/>
      <c r="G51" s="1205"/>
      <c r="H51" s="1206"/>
      <c r="I51" s="86">
        <v>5661</v>
      </c>
      <c r="J51" s="87">
        <v>5606</v>
      </c>
      <c r="K51" s="87">
        <v>5578</v>
      </c>
      <c r="L51" s="87">
        <v>6038</v>
      </c>
      <c r="M51" s="88">
        <v>6067</v>
      </c>
    </row>
    <row r="52" spans="2:13" ht="27.75" customHeight="1" thickBot="1">
      <c r="B52" s="1207" t="s">
        <v>36</v>
      </c>
      <c r="C52" s="1208"/>
      <c r="D52" s="90"/>
      <c r="E52" s="1209" t="s">
        <v>37</v>
      </c>
      <c r="F52" s="1209"/>
      <c r="G52" s="1209"/>
      <c r="H52" s="1210"/>
      <c r="I52" s="91">
        <v>38929</v>
      </c>
      <c r="J52" s="92">
        <v>35849</v>
      </c>
      <c r="K52" s="92">
        <v>32703</v>
      </c>
      <c r="L52" s="92">
        <v>29900</v>
      </c>
      <c r="M52" s="93">
        <v>26703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I70" sqref="I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541</v>
      </c>
      <c r="C41" s="246"/>
      <c r="D41" s="246"/>
      <c r="E41" s="246"/>
      <c r="F41" s="246"/>
      <c r="G41" s="246"/>
      <c r="H41" s="246"/>
      <c r="I41" s="246"/>
      <c r="J41" s="246"/>
      <c r="K41" s="246"/>
      <c r="L41" s="246"/>
      <c r="M41" s="246"/>
      <c r="N41" s="246"/>
      <c r="O41" s="246"/>
      <c r="P41" s="247"/>
    </row>
    <row r="42" spans="2:17">
      <c r="B42" s="248"/>
      <c r="C42" s="244"/>
      <c r="D42" s="244"/>
      <c r="E42" s="244"/>
      <c r="F42" s="244"/>
      <c r="G42" s="351" t="s">
        <v>542</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543</v>
      </c>
    </row>
    <row r="50" spans="1:17">
      <c r="B50" s="248"/>
      <c r="C50" s="244"/>
      <c r="D50" s="244"/>
      <c r="E50" s="244"/>
      <c r="F50" s="244"/>
      <c r="G50" s="1236"/>
      <c r="H50" s="1237"/>
      <c r="I50" s="1237"/>
      <c r="J50" s="1238"/>
      <c r="K50" s="354" t="s">
        <v>520</v>
      </c>
      <c r="L50" s="354" t="s">
        <v>521</v>
      </c>
      <c r="M50" s="354" t="s">
        <v>522</v>
      </c>
      <c r="N50" s="354" t="s">
        <v>523</v>
      </c>
      <c r="O50" s="354" t="s">
        <v>524</v>
      </c>
    </row>
    <row r="51" spans="1:17">
      <c r="B51" s="248"/>
      <c r="C51" s="244"/>
      <c r="D51" s="244"/>
      <c r="E51" s="244"/>
      <c r="F51" s="244"/>
      <c r="G51" s="1239" t="s">
        <v>544</v>
      </c>
      <c r="H51" s="1240"/>
      <c r="I51" s="1245" t="s">
        <v>545</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546</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547</v>
      </c>
      <c r="H55" s="1220"/>
      <c r="I55" s="1225" t="s">
        <v>545</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548</v>
      </c>
      <c r="C63" s="244"/>
      <c r="D63" s="244"/>
      <c r="E63" s="244"/>
      <c r="F63" s="244"/>
      <c r="G63" s="244"/>
      <c r="H63" s="244"/>
      <c r="I63" s="244"/>
      <c r="J63" s="244"/>
      <c r="K63" s="244"/>
      <c r="L63" s="244"/>
      <c r="M63" s="244"/>
      <c r="N63" s="244"/>
      <c r="O63" s="244"/>
    </row>
    <row r="64" spans="1:17">
      <c r="B64" s="248"/>
      <c r="C64" s="244"/>
      <c r="D64" s="244"/>
      <c r="E64" s="244"/>
      <c r="F64" s="244"/>
      <c r="G64" s="351" t="s">
        <v>542</v>
      </c>
      <c r="I64" s="352"/>
      <c r="J64" s="352"/>
      <c r="K64" s="352"/>
      <c r="L64" s="244"/>
      <c r="M64" s="244"/>
      <c r="N64" s="244"/>
      <c r="O64" s="244"/>
    </row>
    <row r="65" spans="2:30">
      <c r="B65" s="248"/>
      <c r="C65" s="244"/>
      <c r="D65" s="244"/>
      <c r="E65" s="244"/>
      <c r="F65" s="244"/>
      <c r="G65" s="1227" t="s">
        <v>551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549</v>
      </c>
      <c r="I71" s="368"/>
      <c r="J71" s="364"/>
      <c r="K71" s="364"/>
      <c r="L71" s="365"/>
      <c r="M71" s="364"/>
      <c r="N71" s="365"/>
      <c r="O71" s="366"/>
    </row>
    <row r="72" spans="2:30">
      <c r="B72" s="248"/>
      <c r="C72" s="244"/>
      <c r="D72" s="244"/>
      <c r="E72" s="244"/>
      <c r="F72" s="244"/>
      <c r="G72" s="1236"/>
      <c r="H72" s="1237"/>
      <c r="I72" s="1237"/>
      <c r="J72" s="1238"/>
      <c r="K72" s="354" t="s">
        <v>520</v>
      </c>
      <c r="L72" s="354" t="s">
        <v>521</v>
      </c>
      <c r="M72" s="354" t="s">
        <v>522</v>
      </c>
      <c r="N72" s="354" t="s">
        <v>523</v>
      </c>
      <c r="O72" s="354" t="s">
        <v>524</v>
      </c>
    </row>
    <row r="73" spans="2:30">
      <c r="B73" s="248"/>
      <c r="C73" s="244"/>
      <c r="D73" s="244"/>
      <c r="E73" s="244"/>
      <c r="F73" s="244"/>
      <c r="G73" s="1239" t="s">
        <v>544</v>
      </c>
      <c r="H73" s="1240"/>
      <c r="I73" s="1245" t="s">
        <v>545</v>
      </c>
      <c r="J73" s="1245"/>
      <c r="K73" s="1226">
        <v>891.3</v>
      </c>
      <c r="L73" s="1226">
        <v>816.1</v>
      </c>
      <c r="M73" s="1215">
        <v>748.7</v>
      </c>
      <c r="N73" s="1215">
        <v>724.4</v>
      </c>
      <c r="O73" s="1215">
        <v>632.4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550</v>
      </c>
      <c r="J75" s="1225"/>
      <c r="K75" s="1247">
        <v>40.9</v>
      </c>
      <c r="L75" s="1247">
        <v>40</v>
      </c>
      <c r="M75" s="1247">
        <v>47.2</v>
      </c>
      <c r="N75" s="1247">
        <v>61</v>
      </c>
      <c r="O75" s="1247">
        <v>76.3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547</v>
      </c>
      <c r="H77" s="1220"/>
      <c r="I77" s="1225" t="s">
        <v>545</v>
      </c>
      <c r="J77" s="1225"/>
      <c r="K77" s="1226">
        <v>88.3</v>
      </c>
      <c r="L77" s="1226">
        <v>76.2</v>
      </c>
      <c r="M77" s="1215">
        <v>65.3</v>
      </c>
      <c r="N77" s="1215">
        <v>60.8</v>
      </c>
      <c r="O77" s="1215">
        <v>58.5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550</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166992</v>
      </c>
      <c r="E3" s="116"/>
      <c r="F3" s="117">
        <v>67201</v>
      </c>
      <c r="G3" s="118"/>
      <c r="H3" s="119"/>
    </row>
    <row r="4" spans="1:8">
      <c r="A4" s="120"/>
      <c r="B4" s="121"/>
      <c r="C4" s="122"/>
      <c r="D4" s="123">
        <v>105588</v>
      </c>
      <c r="E4" s="124"/>
      <c r="F4" s="125">
        <v>35210</v>
      </c>
      <c r="G4" s="126"/>
      <c r="H4" s="127"/>
    </row>
    <row r="5" spans="1:8">
      <c r="A5" s="108" t="s">
        <v>514</v>
      </c>
      <c r="B5" s="113"/>
      <c r="C5" s="114"/>
      <c r="D5" s="115">
        <v>108236</v>
      </c>
      <c r="E5" s="116"/>
      <c r="F5" s="117">
        <v>75709</v>
      </c>
      <c r="G5" s="118"/>
      <c r="H5" s="119"/>
    </row>
    <row r="6" spans="1:8">
      <c r="A6" s="120"/>
      <c r="B6" s="121"/>
      <c r="C6" s="122"/>
      <c r="D6" s="123">
        <v>47208</v>
      </c>
      <c r="E6" s="124"/>
      <c r="F6" s="125">
        <v>35212</v>
      </c>
      <c r="G6" s="126"/>
      <c r="H6" s="127"/>
    </row>
    <row r="7" spans="1:8">
      <c r="A7" s="108" t="s">
        <v>515</v>
      </c>
      <c r="B7" s="113"/>
      <c r="C7" s="114"/>
      <c r="D7" s="115">
        <v>114758</v>
      </c>
      <c r="E7" s="116"/>
      <c r="F7" s="117">
        <v>90961</v>
      </c>
      <c r="G7" s="118"/>
      <c r="H7" s="119"/>
    </row>
    <row r="8" spans="1:8">
      <c r="A8" s="120"/>
      <c r="B8" s="121"/>
      <c r="C8" s="122"/>
      <c r="D8" s="123">
        <v>37103</v>
      </c>
      <c r="E8" s="124"/>
      <c r="F8" s="125">
        <v>37720</v>
      </c>
      <c r="G8" s="126"/>
      <c r="H8" s="127"/>
    </row>
    <row r="9" spans="1:8">
      <c r="A9" s="108" t="s">
        <v>516</v>
      </c>
      <c r="B9" s="113"/>
      <c r="C9" s="114"/>
      <c r="D9" s="115">
        <v>197644</v>
      </c>
      <c r="E9" s="116"/>
      <c r="F9" s="117">
        <v>106614</v>
      </c>
      <c r="G9" s="118"/>
      <c r="H9" s="119"/>
    </row>
    <row r="10" spans="1:8">
      <c r="A10" s="120"/>
      <c r="B10" s="121"/>
      <c r="C10" s="122"/>
      <c r="D10" s="123">
        <v>27494</v>
      </c>
      <c r="E10" s="124"/>
      <c r="F10" s="125">
        <v>45545</v>
      </c>
      <c r="G10" s="126"/>
      <c r="H10" s="127"/>
    </row>
    <row r="11" spans="1:8">
      <c r="A11" s="108" t="s">
        <v>517</v>
      </c>
      <c r="B11" s="113"/>
      <c r="C11" s="114"/>
      <c r="D11" s="115">
        <v>83584</v>
      </c>
      <c r="E11" s="116"/>
      <c r="F11" s="117">
        <v>85459</v>
      </c>
      <c r="G11" s="118"/>
      <c r="H11" s="119"/>
    </row>
    <row r="12" spans="1:8">
      <c r="A12" s="120"/>
      <c r="B12" s="121"/>
      <c r="C12" s="128"/>
      <c r="D12" s="123">
        <v>15842</v>
      </c>
      <c r="E12" s="124"/>
      <c r="F12" s="125">
        <v>44378</v>
      </c>
      <c r="G12" s="126"/>
      <c r="H12" s="127"/>
    </row>
    <row r="13" spans="1:8">
      <c r="A13" s="108"/>
      <c r="B13" s="113"/>
      <c r="C13" s="129"/>
      <c r="D13" s="130">
        <v>134243</v>
      </c>
      <c r="E13" s="131"/>
      <c r="F13" s="132">
        <v>85189</v>
      </c>
      <c r="G13" s="133"/>
      <c r="H13" s="119"/>
    </row>
    <row r="14" spans="1:8">
      <c r="A14" s="120"/>
      <c r="B14" s="121"/>
      <c r="C14" s="122"/>
      <c r="D14" s="123">
        <v>46647</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11.83</v>
      </c>
      <c r="C19" s="134">
        <f>ROUND(VALUE(SUBSTITUTE(実質収支比率等に係る経年分析!G$48,"▲","-")),2)</f>
        <v>12.17</v>
      </c>
      <c r="D19" s="134">
        <f>ROUND(VALUE(SUBSTITUTE(実質収支比率等に係る経年分析!H$48,"▲","-")),2)</f>
        <v>13.21</v>
      </c>
      <c r="E19" s="134">
        <f>ROUND(VALUE(SUBSTITUTE(実質収支比率等に係る経年分析!I$48,"▲","-")),2)</f>
        <v>14.29</v>
      </c>
      <c r="F19" s="134">
        <f>ROUND(VALUE(SUBSTITUTE(実質収支比率等に係る経年分析!J$48,"▲","-")),2)</f>
        <v>18.22</v>
      </c>
    </row>
    <row r="20" spans="1:11">
      <c r="A20" s="134" t="s">
        <v>42</v>
      </c>
      <c r="B20" s="134">
        <f>ROUND(VALUE(SUBSTITUTE(実質収支比率等に係る経年分析!F$47,"▲","-")),2)</f>
        <v>7.66</v>
      </c>
      <c r="C20" s="134">
        <f>ROUND(VALUE(SUBSTITUTE(実質収支比率等に係る経年分析!G$47,"▲","-")),2)</f>
        <v>14</v>
      </c>
      <c r="D20" s="134">
        <f>ROUND(VALUE(SUBSTITUTE(実質収支比率等に係る経年分析!H$47,"▲","-")),2)</f>
        <v>20.36</v>
      </c>
      <c r="E20" s="134">
        <f>ROUND(VALUE(SUBSTITUTE(実質収支比率等に係る経年分析!I$47,"▲","-")),2)</f>
        <v>15.39</v>
      </c>
      <c r="F20" s="134">
        <f>ROUND(VALUE(SUBSTITUTE(実質収支比率等に係る経年分析!J$47,"▲","-")),2)</f>
        <v>21.83</v>
      </c>
    </row>
    <row r="21" spans="1:11">
      <c r="A21" s="134" t="s">
        <v>43</v>
      </c>
      <c r="B21" s="134">
        <f>IF(ISNUMBER(VALUE(SUBSTITUTE(実質収支比率等に係る経年分析!F$49,"▲","-"))),ROUND(VALUE(SUBSTITUTE(実質収支比率等に係る経年分析!F$49,"▲","-")),2),NA())</f>
        <v>0.06</v>
      </c>
      <c r="C21" s="134">
        <f>IF(ISNUMBER(VALUE(SUBSTITUTE(実質収支比率等に係る経年分析!G$49,"▲","-"))),ROUND(VALUE(SUBSTITUTE(実質収支比率等に係る経年分析!G$49,"▲","-")),2),NA())</f>
        <v>6.75</v>
      </c>
      <c r="D21" s="134">
        <f>IF(ISNUMBER(VALUE(SUBSTITUTE(実質収支比率等に係る経年分析!H$49,"▲","-"))),ROUND(VALUE(SUBSTITUTE(実質収支比率等に係る経年分析!H$49,"▲","-")),2),NA())</f>
        <v>7.2</v>
      </c>
      <c r="E21" s="134">
        <f>IF(ISNUMBER(VALUE(SUBSTITUTE(実質収支比率等に係る経年分析!I$49,"▲","-"))),ROUND(VALUE(SUBSTITUTE(実質収支比率等に係る経年分析!I$49,"▲","-")),2),NA())</f>
        <v>-5.44</v>
      </c>
      <c r="F21" s="134">
        <f>IF(ISNUMBER(VALUE(SUBSTITUTE(実質収支比率等に係る経年分析!J$49,"▲","-"))),ROUND(VALUE(SUBSTITUTE(実質収支比率等に係る経年分析!J$49,"▲","-")),2),NA())</f>
        <v>10.52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市場事業会計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診療所事業会計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1.1399999999999999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18.22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1037</v>
      </c>
      <c r="E42" s="136"/>
      <c r="F42" s="136"/>
      <c r="G42" s="136">
        <f>'実質公債費比率（分子）の構造'!L$52</f>
        <v>999</v>
      </c>
      <c r="H42" s="136"/>
      <c r="I42" s="136"/>
      <c r="J42" s="136">
        <f>'実質公債費比率（分子）の構造'!M$52</f>
        <v>957</v>
      </c>
      <c r="K42" s="136"/>
      <c r="L42" s="136"/>
      <c r="M42" s="136">
        <f>'実質公債費比率（分子）の構造'!N$52</f>
        <v>982</v>
      </c>
      <c r="N42" s="136"/>
      <c r="O42" s="136"/>
      <c r="P42" s="136">
        <f>'実質公債費比率（分子）の構造'!O$52</f>
        <v>832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360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192</v>
      </c>
      <c r="C46" s="136"/>
      <c r="D46" s="136"/>
      <c r="E46" s="136">
        <f>'実質公債費比率（分子）の構造'!L$48</f>
        <v>200</v>
      </c>
      <c r="F46" s="136"/>
      <c r="G46" s="136"/>
      <c r="H46" s="136">
        <f>'実質公債費比率（分子）の構造'!M$48</f>
        <v>187</v>
      </c>
      <c r="I46" s="136"/>
      <c r="J46" s="136"/>
      <c r="K46" s="136">
        <f>'実質公債費比率（分子）の構造'!N$48</f>
        <v>180</v>
      </c>
      <c r="L46" s="136"/>
      <c r="M46" s="136"/>
      <c r="N46" s="136">
        <f>'実質公債費比率（分子）の構造'!O$48</f>
        <v>168</v>
      </c>
      <c r="O46" s="136"/>
      <c r="P46" s="136"/>
    </row>
    <row r="47" spans="1:16">
      <c r="A47" s="136" t="s">
        <v>55</v>
      </c>
      <c r="B47" s="136">
        <f>'実質公債費比率（分子）の構造'!K$47</f>
        <v>62</v>
      </c>
      <c r="C47" s="136"/>
      <c r="D47" s="136"/>
      <c r="E47" s="136">
        <f>'実質公債費比率（分子）の構造'!L$47</f>
        <v>74</v>
      </c>
      <c r="F47" s="136"/>
      <c r="G47" s="136"/>
      <c r="H47" s="136">
        <f>'実質公債費比率（分子）の構造'!M$47</f>
        <v>82</v>
      </c>
      <c r="I47" s="136"/>
      <c r="J47" s="136"/>
      <c r="K47" s="136">
        <f>'実質公債費比率（分子）の構造'!N$47</f>
        <v>82</v>
      </c>
      <c r="L47" s="136"/>
      <c r="M47" s="136"/>
      <c r="N47" s="136">
        <f>'実質公債費比率（分子）の構造'!O$47</f>
        <v>82</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2046</v>
      </c>
      <c r="C49" s="136"/>
      <c r="D49" s="136"/>
      <c r="E49" s="136">
        <f>'実質公債費比率（分子）の構造'!L$45</f>
        <v>1996</v>
      </c>
      <c r="F49" s="136"/>
      <c r="G49" s="136"/>
      <c r="H49" s="136">
        <f>'実質公債費比率（分子）の構造'!M$45</f>
        <v>3993</v>
      </c>
      <c r="I49" s="136"/>
      <c r="J49" s="136"/>
      <c r="K49" s="136">
        <f>'実質公債費比率（分子）の構造'!N$45</f>
        <v>3953</v>
      </c>
      <c r="L49" s="136"/>
      <c r="M49" s="136"/>
      <c r="N49" s="136">
        <f>'実質公債費比率（分子）の構造'!O$45</f>
        <v>3746</v>
      </c>
      <c r="O49" s="136"/>
      <c r="P49" s="136"/>
    </row>
    <row r="50" spans="1:16">
      <c r="A50" s="136" t="s">
        <v>58</v>
      </c>
      <c r="B50" s="136" t="e">
        <f>NA()</f>
        <v>#N/A</v>
      </c>
      <c r="C50" s="136">
        <f>IF(ISNUMBER('実質公債費比率（分子）の構造'!K$53),'実質公債費比率（分子）の構造'!K$53,NA())</f>
        <v>1623</v>
      </c>
      <c r="D50" s="136" t="e">
        <f>NA()</f>
        <v>#N/A</v>
      </c>
      <c r="E50" s="136" t="e">
        <f>NA()</f>
        <v>#N/A</v>
      </c>
      <c r="F50" s="136">
        <f>IF(ISNUMBER('実質公債費比率（分子）の構造'!L$53),'実質公債費比率（分子）の構造'!L$53,NA())</f>
        <v>1271</v>
      </c>
      <c r="G50" s="136" t="e">
        <f>NA()</f>
        <v>#N/A</v>
      </c>
      <c r="H50" s="136" t="e">
        <f>NA()</f>
        <v>#N/A</v>
      </c>
      <c r="I50" s="136">
        <f>IF(ISNUMBER('実質公債費比率（分子）の構造'!M$53),'実質公債費比率（分子）の構造'!M$53,NA())</f>
        <v>3305</v>
      </c>
      <c r="J50" s="136" t="e">
        <f>NA()</f>
        <v>#N/A</v>
      </c>
      <c r="K50" s="136" t="e">
        <f>NA()</f>
        <v>#N/A</v>
      </c>
      <c r="L50" s="136">
        <f>IF(ISNUMBER('実質公債費比率（分子）の構造'!N$53),'実質公債費比率（分子）の構造'!N$53,NA())</f>
        <v>3233</v>
      </c>
      <c r="M50" s="136" t="e">
        <f>NA()</f>
        <v>#N/A</v>
      </c>
      <c r="N50" s="136" t="e">
        <f>NA()</f>
        <v>#N/A</v>
      </c>
      <c r="O50" s="136">
        <f>IF(ISNUMBER('実質公債費比率（分子）の構造'!O$53),'実質公債費比率（分子）の構造'!O$53,NA())</f>
        <v>3164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5661</v>
      </c>
      <c r="E56" s="135"/>
      <c r="F56" s="135"/>
      <c r="G56" s="135">
        <f>'将来負担比率（分子）の構造'!J$51</f>
        <v>5606</v>
      </c>
      <c r="H56" s="135"/>
      <c r="I56" s="135"/>
      <c r="J56" s="135">
        <f>'将来負担比率（分子）の構造'!K$51</f>
        <v>5578</v>
      </c>
      <c r="K56" s="135"/>
      <c r="L56" s="135"/>
      <c r="M56" s="135">
        <f>'将来負担比率（分子）の構造'!L$51</f>
        <v>6038</v>
      </c>
      <c r="N56" s="135"/>
      <c r="O56" s="135"/>
      <c r="P56" s="135">
        <f>'将来負担比率（分子）の構造'!M$51</f>
        <v>6067</v>
      </c>
    </row>
    <row r="57" spans="1:16">
      <c r="A57" s="135" t="s">
        <v>34</v>
      </c>
      <c r="B57" s="135"/>
      <c r="C57" s="135"/>
      <c r="D57" s="135">
        <f>'将来負担比率（分子）の構造'!I$50</f>
        <v>2242</v>
      </c>
      <c r="E57" s="135"/>
      <c r="F57" s="135"/>
      <c r="G57" s="135">
        <f>'将来負担比率（分子）の構造'!J$50</f>
        <v>2173</v>
      </c>
      <c r="H57" s="135"/>
      <c r="I57" s="135"/>
      <c r="J57" s="135">
        <f>'将来負担比率（分子）の構造'!K$50</f>
        <v>2158</v>
      </c>
      <c r="K57" s="135"/>
      <c r="L57" s="135"/>
      <c r="M57" s="135">
        <f>'将来負担比率（分子）の構造'!L$50</f>
        <v>1956</v>
      </c>
      <c r="N57" s="135"/>
      <c r="O57" s="135"/>
      <c r="P57" s="135">
        <f>'将来負担比率（分子）の構造'!M$50</f>
        <v>2088</v>
      </c>
    </row>
    <row r="58" spans="1:16">
      <c r="A58" s="135" t="s">
        <v>33</v>
      </c>
      <c r="B58" s="135"/>
      <c r="C58" s="135"/>
      <c r="D58" s="135">
        <f>'将来負担比率（分子）の構造'!I$49</f>
        <v>2853</v>
      </c>
      <c r="E58" s="135"/>
      <c r="F58" s="135"/>
      <c r="G58" s="135">
        <f>'将来負担比率（分子）の構造'!J$49</f>
        <v>4698</v>
      </c>
      <c r="H58" s="135"/>
      <c r="I58" s="135"/>
      <c r="J58" s="135">
        <f>'将来負担比率（分子）の構造'!K$49</f>
        <v>4579</v>
      </c>
      <c r="K58" s="135"/>
      <c r="L58" s="135"/>
      <c r="M58" s="135">
        <f>'将来負担比率（分子）の構造'!L$49</f>
        <v>4607</v>
      </c>
      <c r="N58" s="135"/>
      <c r="O58" s="135"/>
      <c r="P58" s="135">
        <f>'将来負担比率（分子）の構造'!M$49</f>
        <v>4590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780</v>
      </c>
      <c r="C61" s="135"/>
      <c r="D61" s="135"/>
      <c r="E61" s="135">
        <f>'将来負担比率（分子）の構造'!J$46</f>
        <v>294</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920</v>
      </c>
      <c r="C62" s="135"/>
      <c r="D62" s="135"/>
      <c r="E62" s="135">
        <f>'将来負担比率（分子）の構造'!J$45</f>
        <v>968</v>
      </c>
      <c r="F62" s="135"/>
      <c r="G62" s="135"/>
      <c r="H62" s="135">
        <f>'将来負担比率（分子）の構造'!K$45</f>
        <v>1013</v>
      </c>
      <c r="I62" s="135"/>
      <c r="J62" s="135"/>
      <c r="K62" s="135">
        <f>'将来負担比率（分子）の構造'!L$45</f>
        <v>1090</v>
      </c>
      <c r="L62" s="135"/>
      <c r="M62" s="135"/>
      <c r="N62" s="135">
        <f>'将来負担比率（分子）の構造'!M$45</f>
        <v>1002</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1655</v>
      </c>
      <c r="C64" s="135"/>
      <c r="D64" s="135"/>
      <c r="E64" s="135">
        <f>'将来負担比率（分子）の構造'!J$43</f>
        <v>1515</v>
      </c>
      <c r="F64" s="135"/>
      <c r="G64" s="135"/>
      <c r="H64" s="135">
        <f>'将来負担比率（分子）の構造'!K$43</f>
        <v>1435</v>
      </c>
      <c r="I64" s="135"/>
      <c r="J64" s="135"/>
      <c r="K64" s="135">
        <f>'将来負担比率（分子）の構造'!L$43</f>
        <v>1318</v>
      </c>
      <c r="L64" s="135"/>
      <c r="M64" s="135"/>
      <c r="N64" s="135">
        <f>'将来負担比率（分子）の構造'!M$43</f>
        <v>1186</v>
      </c>
      <c r="O64" s="135"/>
      <c r="P64" s="135"/>
    </row>
    <row r="65" spans="1:16">
      <c r="A65" s="135" t="s">
        <v>25</v>
      </c>
      <c r="B65" s="135">
        <f>'将来負担比率（分子）の構造'!I$42</f>
        <v>2077</v>
      </c>
      <c r="C65" s="135"/>
      <c r="D65" s="135"/>
      <c r="E65" s="135">
        <f>'将来負担比率（分子）の構造'!J$42</f>
        <v>1662</v>
      </c>
      <c r="F65" s="135"/>
      <c r="G65" s="135"/>
      <c r="H65" s="135">
        <f>'将来負担比率（分子）の構造'!K$42</f>
        <v>1246</v>
      </c>
      <c r="I65" s="135"/>
      <c r="J65" s="135"/>
      <c r="K65" s="135">
        <f>'将来負担比率（分子）の構造'!L$42</f>
        <v>831</v>
      </c>
      <c r="L65" s="135"/>
      <c r="M65" s="135"/>
      <c r="N65" s="135">
        <f>'将来負担比率（分子）の構造'!M$42</f>
        <v>415</v>
      </c>
      <c r="O65" s="135"/>
      <c r="P65" s="135"/>
    </row>
    <row r="66" spans="1:16">
      <c r="A66" s="135" t="s">
        <v>24</v>
      </c>
      <c r="B66" s="135">
        <f>'将来負担比率（分子）の構造'!I$41</f>
        <v>44254</v>
      </c>
      <c r="C66" s="135"/>
      <c r="D66" s="135"/>
      <c r="E66" s="135">
        <f>'将来負担比率（分子）の構造'!J$41</f>
        <v>43889</v>
      </c>
      <c r="F66" s="135"/>
      <c r="G66" s="135"/>
      <c r="H66" s="135">
        <f>'将来負担比率（分子）の構造'!K$41</f>
        <v>41323</v>
      </c>
      <c r="I66" s="135"/>
      <c r="J66" s="135"/>
      <c r="K66" s="135">
        <f>'将来負担比率（分子）の構造'!L$41</f>
        <v>39261</v>
      </c>
      <c r="L66" s="135"/>
      <c r="M66" s="135"/>
      <c r="N66" s="135">
        <f>'将来負担比率（分子）の構造'!M$41</f>
        <v>36844</v>
      </c>
      <c r="O66" s="135"/>
      <c r="P66" s="135"/>
    </row>
    <row r="67" spans="1:16">
      <c r="A67" s="135" t="s">
        <v>62</v>
      </c>
      <c r="B67" s="135" t="e">
        <f>NA()</f>
        <v>#N/A</v>
      </c>
      <c r="C67" s="135">
        <f>IF(ISNUMBER('将来負担比率（分子）の構造'!I$52), IF('将来負担比率（分子）の構造'!I$52 &lt; 0, 0, '将来負担比率（分子）の構造'!I$52), NA())</f>
        <v>38929</v>
      </c>
      <c r="D67" s="135" t="e">
        <f>NA()</f>
        <v>#N/A</v>
      </c>
      <c r="E67" s="135" t="e">
        <f>NA()</f>
        <v>#N/A</v>
      </c>
      <c r="F67" s="135">
        <f>IF(ISNUMBER('将来負担比率（分子）の構造'!J$52), IF('将来負担比率（分子）の構造'!J$52 &lt; 0, 0, '将来負担比率（分子）の構造'!J$52), NA())</f>
        <v>35849</v>
      </c>
      <c r="G67" s="135" t="e">
        <f>NA()</f>
        <v>#N/A</v>
      </c>
      <c r="H67" s="135" t="e">
        <f>NA()</f>
        <v>#N/A</v>
      </c>
      <c r="I67" s="135">
        <f>IF(ISNUMBER('将来負担比率（分子）の構造'!K$52), IF('将来負担比率（分子）の構造'!K$52 &lt; 0, 0, '将来負担比率（分子）の構造'!K$52), NA())</f>
        <v>32703</v>
      </c>
      <c r="J67" s="135" t="e">
        <f>NA()</f>
        <v>#N/A</v>
      </c>
      <c r="K67" s="135" t="e">
        <f>NA()</f>
        <v>#N/A</v>
      </c>
      <c r="L67" s="135">
        <f>IF(ISNUMBER('将来負担比率（分子）の構造'!L$52), IF('将来負担比率（分子）の構造'!L$52 &lt; 0, 0, '将来負担比率（分子）の構造'!L$52), NA())</f>
        <v>29900</v>
      </c>
      <c r="M67" s="135" t="e">
        <f>NA()</f>
        <v>#N/A</v>
      </c>
      <c r="N67" s="135" t="e">
        <f>NA()</f>
        <v>#N/A</v>
      </c>
      <c r="O67" s="135">
        <f>IF(ISNUMBER('将来負担比率（分子）の構造'!M$52), IF('将来負担比率（分子）の構造'!M$52 &lt; 0, 0, '将来負担比率（分子）の構造'!M$52), NA())</f>
        <v>26703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2017-04-07T02:29:27Z</cp:lastPrinted>
  <dcterms:created xsi:type="dcterms:W3CDTF">2017-02-15T14:11:22Z</dcterms:created>
  <dcterms:modified xsi:type="dcterms:W3CDTF">2017-04-07T02:30:58Z</dcterms:modified>
  <cp:category/>
</cp:coreProperties>
</file>