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20" r:id="rId15"/>
    <sheet name="施設類型別ストック情報分析表②" sheetId="21"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U34" i="9"/>
  <c r="U35" i="9" s="1"/>
  <c r="U36" i="9" s="1"/>
</calcChain>
</file>

<file path=xl/sharedStrings.xml><?xml version="1.0" encoding="utf-8"?>
<sst xmlns="http://schemas.openxmlformats.org/spreadsheetml/2006/main" count="1057" uniqueCount="555">
  <si>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</si>
  <si>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</si>
  <si>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</si>
  <si>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</si>
  <si>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</si>
  <si>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</si>
  <si>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</si>
  <si>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</si>
  <si>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</si>
  <si>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</si>
  <si>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</si>
  <si>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</si>
  <si>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</si>
  <si>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</si>
  <si>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</si>
  <si>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</si>
  <si>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</si>
  <si>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</si>
  <si>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</si>
  <si>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</si>
  <si>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</si>
  <si>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</si>
  <si>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</si>
  <si>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</si>
  <si>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</si>
  <si>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</si>
  <si>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</si>
  <si>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</si>
  <si>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</si>
  <si>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</si>
  <si>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</si>
  <si>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</si>
  <si>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</si>
  <si>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</si>
  <si>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</si>
  <si>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</si>
  <si>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</si>
  <si>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</si>
  <si>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</si>
  <si>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</si>
  <si>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</si>
  <si>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</si>
  <si>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</si>
  <si>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</si>
  <si>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</si>
  <si>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</si>
  <si>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</si>
  <si>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</si>
  <si>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</si>
  <si>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</si>
  <si>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</si>
  <si>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</si>
  <si>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</si>
  <si>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</si>
  <si>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</si>
  <si>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</si>
  <si>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</si>
  <si>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</si>
  <si>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</si>
  <si>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</si>
  <si>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</si>
  <si>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</si>
  <si>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</si>
  <si>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</si>
  <si>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</si>
  <si>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</si>
  <si>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</si>
  <si>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</si>
  <si>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</si>
  <si>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</si>
  <si>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</si>
  <si>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</si>
  <si>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</si>
  <si>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</si>
  <si>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</si>
  <si>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</si>
  <si>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</si>
  <si>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</si>
  <si>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</si>
  <si>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</si>
  <si>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</si>
  <si>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</si>
  <si>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</si>
  <si>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夕張市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</si>
  <si>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</si>
  <si>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</si>
  <si>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</si>
  <si>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</si>
  <si>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</si>
  <si>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</si>
  <si>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</si>
  <si>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</si>
  <si>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</si>
  <si>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</si>
  <si>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</si>
  <si>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</si>
  <si>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</si>
  <si>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</si>
  <si>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</si>
  <si>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</si>
  <si>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</si>
  <si>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</si>
  <si>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</si>
  <si>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</si>
  <si>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</si>
  <si>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</si>
  <si>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</si>
  <si>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</si>
  <si>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</si>
  <si>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</si>
  <si>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</si>
  <si>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</si>
  <si>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</si>
  <si>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</si>
  <si>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</si>
  <si>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</si>
  <si>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</si>
  <si>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</si>
  <si>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</si>
  <si>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</si>
  <si>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</si>
  <si>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</si>
  <si>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</si>
  <si>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</si>
  <si>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</si>
  <si>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</si>
  <si>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</si>
  <si>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</si>
  <si>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</si>
  <si>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</si>
  <si>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</si>
  <si>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</si>
  <si>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</si>
  <si>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</si>
  <si>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</si>
  <si>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</si>
  <si>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</si>
  <si>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18"/>
  </si>
  <si>
    <t>うち日本人(％)</t>
    <phoneticPr fontId="5"/>
  </si>
  <si>
    <t>-4.0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</si>
  <si>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</si>
  <si>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</si>
  <si>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</si>
  <si>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</si>
  <si>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</si>
  <si>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</si>
  <si>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</si>
  <si>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</si>
  <si>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</si>
  <si>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</si>
  <si>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</si>
  <si>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</si>
  <si>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</si>
  <si>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</si>
  <si>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</si>
  <si>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</si>
  <si>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</si>
  <si>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</si>
  <si>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</si>
  <si>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</si>
  <si>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</si>
  <si>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</si>
  <si>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</si>
  <si>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</si>
  <si>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</si>
  <si>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</si>
  <si>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</si>
  <si>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</si>
  <si>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</si>
  <si>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</si>
  <si>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</si>
  <si>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</si>
  <si>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</si>
  <si>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</si>
  <si>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</si>
  <si>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</si>
  <si>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</si>
  <si>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</si>
  <si>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</si>
  <si>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</si>
  <si>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</si>
  <si>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</si>
  <si>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</si>
  <si>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</si>
  <si>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</si>
  <si>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</si>
  <si>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</si>
  <si>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</si>
  <si>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</si>
  <si>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</si>
  <si>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</si>
  <si>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</si>
  <si>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</si>
  <si>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</si>
  <si>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</si>
  <si>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</si>
  <si>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</si>
  <si>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</si>
  <si>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</si>
  <si>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北海道夕張市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</si>
  <si>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</si>
  <si>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</si>
  <si>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</si>
  <si>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</si>
  <si>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</si>
  <si>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</si>
  <si>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</si>
  <si>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</si>
  <si>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</si>
  <si>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</si>
  <si>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</si>
  <si>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</si>
  <si>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</si>
  <si>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</si>
  <si>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</si>
  <si>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</si>
  <si>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</si>
  <si>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</si>
  <si>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</si>
  <si>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</si>
  <si>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</si>
  <si>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</si>
  <si>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</si>
  <si>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</si>
  <si>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</si>
  <si>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</si>
  <si>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</si>
  <si>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</si>
  <si>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</si>
  <si>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</si>
  <si>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</si>
  <si>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</si>
  <si>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</si>
  <si>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</si>
  <si>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</si>
  <si>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</si>
  <si>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</si>
  <si>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</si>
  <si>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</si>
  <si>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</si>
  <si>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</si>
  <si>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</si>
  <si>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</si>
  <si>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</si>
  <si>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</si>
  <si>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</si>
  <si>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</si>
  <si>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</si>
  <si>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</si>
  <si>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</si>
  <si>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</si>
  <si>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</si>
  <si>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</si>
  <si>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</si>
  <si>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</si>
  <si>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</si>
  <si>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</si>
  <si>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</si>
  <si>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</si>
  <si>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</si>
  <si>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</si>
  <si>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</si>
  <si>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</si>
  <si>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</si>
  <si>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</si>
  <si>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</si>
  <si>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</si>
  <si>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</si>
  <si>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</si>
  <si>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</si>
  <si>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</si>
  <si>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</si>
  <si>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</si>
  <si>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</si>
  <si>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</si>
  <si>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</si>
  <si>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</si>
  <si>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</si>
  <si>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</si>
  <si>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</si>
  <si>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</si>
  <si>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</si>
  <si>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</si>
  <si>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</si>
  <si>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</si>
  <si>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</si>
  <si>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</si>
  <si>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</si>
  <si>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</si>
  <si>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</si>
  <si>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</si>
  <si>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</si>
  <si>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</si>
  <si>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</si>
  <si>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</si>
  <si>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</si>
  <si>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</si>
  <si>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</si>
  <si>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</si>
  <si>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</si>
  <si>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</si>
  <si>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</si>
  <si>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</si>
  <si>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</si>
  <si>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</si>
  <si>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</si>
  <si>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</si>
  <si>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</si>
  <si>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</si>
  <si>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</si>
  <si>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</si>
  <si>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</si>
  <si>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</si>
  <si>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</si>
  <si>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</si>
  <si>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</si>
  <si>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</si>
  <si>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</si>
  <si>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</si>
  <si>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</si>
  <si>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</si>
  <si>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</si>
  <si>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</si>
  <si>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</si>
  <si>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</si>
  <si>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</si>
  <si>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</si>
  <si>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</si>
  <si>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</si>
  <si>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</si>
  <si>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</si>
  <si>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</si>
  <si>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</si>
  <si>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</si>
  <si>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</si>
  <si>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</si>
  <si>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</si>
  <si>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</si>
  <si>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</si>
  <si>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</si>
  <si>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</si>
  <si>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</si>
  <si>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</si>
  <si>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</si>
  <si>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</si>
  <si>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</si>
  <si>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</si>
  <si>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</si>
  <si>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北海道夕張市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</si>
  <si>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</si>
  <si>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</si>
  <si>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</si>
  <si>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</si>
  <si>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</si>
  <si>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</si>
  <si>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</si>
  <si>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</si>
  <si>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</si>
  <si>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</si>
  <si>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</si>
  <si>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</si>
  <si>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</si>
  <si>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</si>
  <si>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</si>
  <si>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</si>
  <si>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</si>
  <si>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</si>
  <si>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</si>
  <si>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</si>
  <si>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</si>
  <si>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</si>
  <si>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</si>
  <si>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</si>
  <si>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</si>
  <si>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</si>
  <si>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</si>
  <si>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</si>
  <si>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</si>
  <si>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</si>
  <si>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</si>
  <si>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</si>
  <si>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</si>
  <si>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</si>
  <si>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</si>
  <si>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</si>
  <si>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</si>
  <si>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</si>
  <si>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</si>
  <si>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市場事業会計</t>
    <phoneticPr fontId="5"/>
  </si>
  <si>
    <t>法非適用企業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</si>
  <si>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</si>
  <si>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</si>
  <si>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</si>
  <si>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</si>
  <si>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</si>
  <si>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</si>
  <si>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</si>
  <si>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</si>
  <si>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</si>
  <si>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</si>
  <si>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</si>
  <si>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</si>
  <si>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</si>
  <si>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</si>
  <si>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</si>
  <si>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</si>
  <si>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</si>
  <si>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</si>
  <si>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</si>
  <si>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</si>
  <si>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</si>
  <si>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</si>
  <si>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</si>
  <si>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</si>
  <si>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</si>
  <si>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</si>
  <si>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</si>
  <si>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</si>
  <si>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</si>
  <si>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</si>
  <si>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</si>
  <si>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</si>
  <si>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</si>
  <si>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</si>
  <si>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</si>
  <si>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</si>
  <si>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</si>
  <si>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</si>
  <si>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</si>
  <si>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</si>
  <si>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</si>
  <si>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</si>
  <si>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</si>
  <si>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</si>
  <si>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</si>
  <si>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</si>
  <si>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</si>
  <si>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</si>
  <si>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</si>
  <si>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</si>
  <si>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</si>
  <si>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</si>
  <si>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</si>
  <si>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</si>
  <si>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</si>
  <si>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</si>
  <si>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</si>
  <si>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</si>
  <si>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</si>
  <si>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</si>
  <si>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</si>
  <si>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</si>
  <si>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</si>
  <si>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</si>
  <si>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</si>
  <si>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</si>
  <si>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</si>
  <si>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</si>
  <si>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</si>
  <si>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</si>
  <si>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</si>
  <si>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</si>
  <si>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</si>
  <si>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</si>
  <si>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</si>
  <si>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</si>
  <si>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</si>
  <si>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</si>
  <si>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</si>
  <si>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</si>
  <si>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</si>
  <si>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</si>
  <si>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</si>
  <si>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</si>
  <si>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</si>
  <si>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</si>
  <si>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</si>
  <si>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</si>
  <si>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</si>
  <si>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</si>
  <si>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</si>
  <si>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</si>
  <si>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</si>
  <si>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</si>
  <si>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</si>
  <si>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</si>
  <si>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</si>
  <si>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</si>
  <si>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</si>
  <si>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</si>
  <si>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</si>
  <si>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</si>
  <si>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</si>
  <si>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</si>
  <si>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</si>
  <si>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</si>
  <si>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</si>
  <si>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</si>
  <si>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</si>
  <si>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</si>
  <si>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</si>
  <si>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</si>
  <si>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</si>
  <si>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</si>
  <si>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</si>
  <si>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</si>
  <si>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</si>
  <si>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</si>
  <si>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</si>
  <si>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</si>
  <si>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</si>
  <si>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</si>
  <si>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</si>
  <si>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</si>
  <si>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</si>
  <si>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</si>
  <si>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</si>
  <si>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</si>
  <si>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</si>
  <si>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</si>
  <si>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</si>
  <si>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</si>
  <si>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</si>
  <si>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</si>
  <si>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</si>
  <si>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</si>
  <si>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5.44</t>
  </si>
  <si>
    <t>一般会計</t>
  </si>
  <si>
    <t>水道事業会計</t>
  </si>
  <si>
    <t>国民健康保険事業会計</t>
  </si>
  <si>
    <t>介護保険事業会計</t>
  </si>
  <si>
    <t>後期高齢者医療事業会計</t>
  </si>
  <si>
    <t>診療所事業会計</t>
  </si>
  <si>
    <t>市場事業会計</t>
  </si>
  <si>
    <t>公共下水道事業会計</t>
  </si>
  <si>
    <t>その他会計（赤字）</t>
  </si>
  <si>
    <t>その他会計（黒字）</t>
  </si>
  <si>
    <t>-</t>
    <phoneticPr fontId="2"/>
  </si>
  <si>
    <t>-</t>
    <phoneticPr fontId="2"/>
  </si>
  <si>
    <t>-</t>
    <phoneticPr fontId="2"/>
  </si>
  <si>
    <t>-</t>
    <phoneticPr fontId="2"/>
  </si>
  <si>
    <t>空知教育センター組合</t>
    <rPh sb="0" eb="2">
      <t>ソラチ</t>
    </rPh>
    <rPh sb="2" eb="4">
      <t>キョウイク</t>
    </rPh>
    <rPh sb="8" eb="10">
      <t>クミアイ</t>
    </rPh>
    <phoneticPr fontId="2"/>
  </si>
  <si>
    <t>南空知ふるさと市町村圏組合</t>
    <rPh sb="0" eb="1">
      <t>ミナミ</t>
    </rPh>
    <rPh sb="1" eb="3">
      <t>ソラチ</t>
    </rPh>
    <rPh sb="7" eb="10">
      <t>シチョウソン</t>
    </rPh>
    <rPh sb="10" eb="11">
      <t>ケン</t>
    </rPh>
    <rPh sb="11" eb="13">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</si>
  <si>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</si>
  <si>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</si>
  <si>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</si>
  <si>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</si>
  <si>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</si>
  <si>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</si>
  <si>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</si>
  <si>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</si>
  <si>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</si>
  <si>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炭鉱閉山後の社会基盤整備、公営企業債の元利償還金に対する繰出金などの準元利償還金、再生振替特例債などにより、将来負担比率、実質公債費比率は高い水準になっている。
将来負担比率は、平成25年度から再生振替特例債の償還が始まり、今後も減少していく。
財政再生計画に基づき、普通建設事業など地域再生への取り組みの為、真に必要な事業以外は実施しないこととし、地方債発行の抑制に努め、引き続き財政再生計画を着実に進行することで財政の健全化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</si>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</sst>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108236</c:v>
                </c:pt>
                <c:pt idx="1">
                  <c:v>114758</c:v>
                </c:pt>
                <c:pt idx="2">
                  <c:v>197644</c:v>
                </c:pt>
                <c:pt idx="3">
                  <c:v>83584</c:v>
                </c:pt>
                <c:pt idx="4">
                  <c:v>127885</c:v>
                </c:pt>
              </c:numCache>
            </c:numRef>
          </c:val>
          <c:smooth val="0"/>
        </c:ser>
        <c:dLbls>
          <c:showLegendKey val="0"/>
          <c:showVal val="0"/>
          <c:showCatName val="0"/>
          <c:showSerName val="0"/>
          <c:showPercent val="0"/>
          <c:showBubbleSize val="0"/>
        </c:dLbls>
        <c:marker val="1"/>
        <c:smooth val="0"/>
        <c:axId val="170932480"/>
        <c:axId val="170979712"/>
      </c:lineChart>
      <c:catAx>
        <c:axId val="17093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79712"/>
        <c:crosses val="autoZero"/>
        <c:auto val="1"/>
        <c:lblAlgn val="ctr"/>
        <c:lblOffset val="100"/>
        <c:tickLblSkip val="1"/>
        <c:tickMarkSkip val="1"/>
        <c:noMultiLvlLbl val="0"/>
      </c:catAx>
      <c:valAx>
        <c:axId val="1709797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93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12.17</c:v>
                </c:pt>
                <c:pt idx="1">
                  <c:v>13.21</c:v>
                </c:pt>
                <c:pt idx="2">
                  <c:v>14.29</c:v>
                </c:pt>
                <c:pt idx="3">
                  <c:v>18.22</c:v>
                </c:pt>
                <c:pt idx="4">
                  <c:v>19.59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c:v>
                </c:pt>
                <c:pt idx="1">
                  <c:v>20.36</c:v>
                </c:pt>
                <c:pt idx="2">
                  <c:v>15.39</c:v>
                </c:pt>
                <c:pt idx="3">
                  <c:v>21.83</c:v>
                </c:pt>
                <c:pt idx="4">
                  <c:v>29.79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095232"/>
        <c:axId val="18209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6.75</c:v>
                </c:pt>
                <c:pt idx="1">
                  <c:v>7.2</c:v>
                </c:pt>
                <c:pt idx="2">
                  <c:v>-5.44</c:v>
                </c:pt>
                <c:pt idx="3">
                  <c:v>10.52</c:v>
                </c:pt>
                <c:pt idx="4">
                  <c:v>8.0299999999999994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095232"/>
        <c:axId val="182097408"/>
      </c:lineChart>
      <c:catAx>
        <c:axId val="18209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097408"/>
        <c:crosses val="autoZero"/>
        <c:auto val="1"/>
        <c:lblAlgn val="ctr"/>
        <c:lblOffset val="100"/>
        <c:tickLblSkip val="1"/>
        <c:tickMarkSkip val="1"/>
        <c:noMultiLvlLbl val="0"/>
      </c:catAx>
      <c:valAx>
        <c:axId val="1820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09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診療所事業会計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c:v>
                </c:pt>
                <c:pt idx="2">
                  <c:v>#N/A</c:v>
                </c:pt>
                <c:pt idx="3">
                  <c:v>0</c:v>
                </c:pt>
                <c:pt idx="4">
                  <c:v>#N/A</c:v>
                </c:pt>
                <c:pt idx="5">
                  <c:v>0.27</c:v>
                </c:pt>
                <c:pt idx="6">
                  <c:v>#N/A</c:v>
                </c:pt>
                <c:pt idx="7">
                  <c:v>0</c:v>
                </c:pt>
                <c:pt idx="8">
                  <c:v>#N/A</c:v>
                </c:pt>
                <c:pt idx="9">
                  <c:v>0.78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1.64</c:v>
                </c:pt>
                <c:pt idx="4">
                  <c:v>#N/A</c:v>
                </c:pt>
                <c:pt idx="5">
                  <c:v>0.15</c:v>
                </c:pt>
                <c:pt idx="6">
                  <c:v>#N/A</c:v>
                </c:pt>
                <c:pt idx="7">
                  <c:v>0.27</c:v>
                </c:pt>
                <c:pt idx="8">
                  <c:v>#N/A</c:v>
                </c:pt>
                <c:pt idx="9">
                  <c:v>1.61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1.1399999999999999</c:v>
                </c:pt>
                <c:pt idx="2">
                  <c:v>#N/A</c:v>
                </c:pt>
                <c:pt idx="3">
                  <c:v>0.92</c:v>
                </c:pt>
                <c:pt idx="4">
                  <c:v>#N/A</c:v>
                </c:pt>
                <c:pt idx="5">
                  <c:v>0.86</c:v>
                </c:pt>
                <c:pt idx="6">
                  <c:v>#N/A</c:v>
                </c:pt>
                <c:pt idx="7">
                  <c:v>1.72</c:v>
                </c:pt>
                <c:pt idx="8">
                  <c:v>#N/A</c:v>
                </c:pt>
                <c:pt idx="9">
                  <c:v>4.28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12.16</c:v>
                </c:pt>
                <c:pt idx="2">
                  <c:v>#N/A</c:v>
                </c:pt>
                <c:pt idx="3">
                  <c:v>13.2</c:v>
                </c:pt>
                <c:pt idx="4">
                  <c:v>#N/A</c:v>
                </c:pt>
                <c:pt idx="5">
                  <c:v>14.29</c:v>
                </c:pt>
                <c:pt idx="6">
                  <c:v>#N/A</c:v>
                </c:pt>
                <c:pt idx="7">
                  <c:v>18.22</c:v>
                </c:pt>
                <c:pt idx="8">
                  <c:v>#N/A</c:v>
                </c:pt>
                <c:pt idx="9">
                  <c:v>19.579999999999998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519296"/>
        <c:axId val="182520832"/>
      </c:barChart>
      <c:catAx>
        <c:axId val="18251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520832"/>
        <c:crosses val="autoZero"/>
        <c:auto val="1"/>
        <c:lblAlgn val="ctr"/>
        <c:lblOffset val="100"/>
        <c:tickLblSkip val="1"/>
        <c:tickMarkSkip val="1"/>
        <c:noMultiLvlLbl val="0"/>
      </c:catAx>
      <c:valAx>
        <c:axId val="18252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51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999</c:v>
                </c:pt>
                <c:pt idx="5">
                  <c:v>957</c:v>
                </c:pt>
                <c:pt idx="8">
                  <c:v>982</c:v>
                </c:pt>
                <c:pt idx="11">
                  <c:v>832</c:v>
                </c:pt>
                <c:pt idx="14">
                  <c:v>832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200</c:v>
                </c:pt>
                <c:pt idx="3">
                  <c:v>187</c:v>
                </c:pt>
                <c:pt idx="6">
                  <c:v>180</c:v>
                </c:pt>
                <c:pt idx="9">
                  <c:v>168</c:v>
                </c:pt>
                <c:pt idx="12">
                  <c:v>160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74</c:v>
                </c:pt>
                <c:pt idx="3">
                  <c:v>82</c:v>
                </c:pt>
                <c:pt idx="6">
                  <c:v>82</c:v>
                </c:pt>
                <c:pt idx="9">
                  <c:v>82</c:v>
                </c:pt>
                <c:pt idx="12">
                  <c:v>82</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1996</c:v>
                </c:pt>
                <c:pt idx="3">
                  <c:v>3993</c:v>
                </c:pt>
                <c:pt idx="6">
                  <c:v>3953</c:v>
                </c:pt>
                <c:pt idx="9">
                  <c:v>3746</c:v>
                </c:pt>
                <c:pt idx="12">
                  <c:v>3730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6554752"/>
        <c:axId val="176556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1271</c:v>
                </c:pt>
                <c:pt idx="2">
                  <c:v>#N/A</c:v>
                </c:pt>
                <c:pt idx="3">
                  <c:v>#N/A</c:v>
                </c:pt>
                <c:pt idx="4">
                  <c:v>3305</c:v>
                </c:pt>
                <c:pt idx="5">
                  <c:v>#N/A</c:v>
                </c:pt>
                <c:pt idx="6">
                  <c:v>#N/A</c:v>
                </c:pt>
                <c:pt idx="7">
                  <c:v>3233</c:v>
                </c:pt>
                <c:pt idx="8">
                  <c:v>#N/A</c:v>
                </c:pt>
                <c:pt idx="9">
                  <c:v>#N/A</c:v>
                </c:pt>
                <c:pt idx="10">
                  <c:v>3164</c:v>
                </c:pt>
                <c:pt idx="11">
                  <c:v>#N/A</c:v>
                </c:pt>
                <c:pt idx="12">
                  <c:v>#N/A</c:v>
                </c:pt>
                <c:pt idx="13">
                  <c:v>3140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6554752"/>
        <c:axId val="176556672"/>
      </c:lineChart>
      <c:catAx>
        <c:axId val="1765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556672"/>
        <c:crosses val="autoZero"/>
        <c:auto val="1"/>
        <c:lblAlgn val="ctr"/>
        <c:lblOffset val="100"/>
        <c:tickLblSkip val="1"/>
        <c:tickMarkSkip val="1"/>
        <c:noMultiLvlLbl val="0"/>
      </c:catAx>
      <c:valAx>
        <c:axId val="1765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5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5606</c:v>
                </c:pt>
                <c:pt idx="5">
                  <c:v>5578</c:v>
                </c:pt>
                <c:pt idx="8">
                  <c:v>6038</c:v>
                </c:pt>
                <c:pt idx="11">
                  <c:v>6067</c:v>
                </c:pt>
                <c:pt idx="14">
                  <c:v>6397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2173</c:v>
                </c:pt>
                <c:pt idx="5">
                  <c:v>2158</c:v>
                </c:pt>
                <c:pt idx="8">
                  <c:v>1956</c:v>
                </c:pt>
                <c:pt idx="11">
                  <c:v>2088</c:v>
                </c:pt>
                <c:pt idx="14">
                  <c:v>2177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4698</c:v>
                </c:pt>
                <c:pt idx="5">
                  <c:v>4579</c:v>
                </c:pt>
                <c:pt idx="8">
                  <c:v>4607</c:v>
                </c:pt>
                <c:pt idx="11">
                  <c:v>4590</c:v>
                </c:pt>
                <c:pt idx="14">
                  <c:v>4598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294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968</c:v>
                </c:pt>
                <c:pt idx="3">
                  <c:v>1013</c:v>
                </c:pt>
                <c:pt idx="6">
                  <c:v>1090</c:v>
                </c:pt>
                <c:pt idx="9">
                  <c:v>1002</c:v>
                </c:pt>
                <c:pt idx="12">
                  <c:v>1050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1515</c:v>
                </c:pt>
                <c:pt idx="3">
                  <c:v>1435</c:v>
                </c:pt>
                <c:pt idx="6">
                  <c:v>1318</c:v>
                </c:pt>
                <c:pt idx="9">
                  <c:v>1186</c:v>
                </c:pt>
                <c:pt idx="12">
                  <c:v>1163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1662</c:v>
                </c:pt>
                <c:pt idx="3">
                  <c:v>1246</c:v>
                </c:pt>
                <c:pt idx="6">
                  <c:v>831</c:v>
                </c:pt>
                <c:pt idx="9">
                  <c:v>415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43889</c:v>
                </c:pt>
                <c:pt idx="3">
                  <c:v>41323</c:v>
                </c:pt>
                <c:pt idx="6">
                  <c:v>39261</c:v>
                </c:pt>
                <c:pt idx="9">
                  <c:v>36844</c:v>
                </c:pt>
                <c:pt idx="12">
                  <c:v>35106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3356800"/>
        <c:axId val="18336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35849</c:v>
                </c:pt>
                <c:pt idx="2">
                  <c:v>#N/A</c:v>
                </c:pt>
                <c:pt idx="3">
                  <c:v>#N/A</c:v>
                </c:pt>
                <c:pt idx="4">
                  <c:v>32703</c:v>
                </c:pt>
                <c:pt idx="5">
                  <c:v>#N/A</c:v>
                </c:pt>
                <c:pt idx="6">
                  <c:v>#N/A</c:v>
                </c:pt>
                <c:pt idx="7">
                  <c:v>29900</c:v>
                </c:pt>
                <c:pt idx="8">
                  <c:v>#N/A</c:v>
                </c:pt>
                <c:pt idx="9">
                  <c:v>#N/A</c:v>
                </c:pt>
                <c:pt idx="10">
                  <c:v>26703</c:v>
                </c:pt>
                <c:pt idx="11">
                  <c:v>#N/A</c:v>
                </c:pt>
                <c:pt idx="12">
                  <c:v>#N/A</c:v>
                </c:pt>
                <c:pt idx="13">
                  <c:v>24148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3356800"/>
        <c:axId val="183367168"/>
      </c:lineChart>
      <c:catAx>
        <c:axId val="1833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367168"/>
        <c:crosses val="autoZero"/>
        <c:auto val="1"/>
        <c:lblAlgn val="ctr"/>
        <c:lblOffset val="100"/>
        <c:tickLblSkip val="1"/>
        <c:tickMarkSkip val="1"/>
        <c:noMultiLvlLbl val="0"/>
      </c:catAx>
      <c:valAx>
        <c:axId val="1833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3284480"/>
        <c:axId val="183286400"/>
      </c:scatterChart>
      <c:valAx>
        <c:axId val="183284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286400"/>
        <c:crosses val="autoZero"/>
        <c:crossBetween val="midCat"/>
      </c:valAx>
      <c:valAx>
        <c:axId val="183286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284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242094567180470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09899788518227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40</c:v>
                </c:pt>
                <c:pt idx="1">
                  <c:v>47.2</c:v>
                </c:pt>
                <c:pt idx="2">
                  <c:v>61</c:v>
                </c:pt>
                <c:pt idx="3">
                  <c:v>76.3</c:v>
                </c:pt>
                <c:pt idx="4">
                  <c:v>76.8</c:v>
                </c:pt>
              </c:numCache>
            </c:numRef>
          </c:xVal>
          <c:yVal>
            <c:numRef>
              <c:f>公会計指標分析・財政指標組合せ分析表!$K$73:$O$73</c:f>
              <c:numCache>
                <c:formatCode>#,##0.0;"▲ "#,##0.0</c:formatCode>
                <c:ptCount val="5"/>
                <c:pt idx="0">
                  <c:v>816.1</c:v>
                </c:pt>
                <c:pt idx="1">
                  <c:v>748.7</c:v>
                </c:pt>
                <c:pt idx="2">
                  <c:v>724.4</c:v>
                </c:pt>
                <c:pt idx="3">
                  <c:v>632.4</c:v>
                </c:pt>
                <c:pt idx="4">
                  <c:v>594.20000000000005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640111162575267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manualLayout>
                  <c:x val="-4.0770813361052184E-2"/>
                  <c:y val="-0.1077702297016795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1705462261813713E-2"/>
                  <c:y val="-8.3977493009452248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3.1705462261813713E-2"/>
                  <c:y val="-8.43248760571595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1705462261813713E-2"/>
                  <c:y val="-4.9615734307721419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7810176"/>
        <c:axId val="187812096"/>
      </c:scatterChart>
      <c:valAx>
        <c:axId val="187810176"/>
        <c:scaling>
          <c:orientation val="minMax"/>
          <c:max val="83"/>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812096"/>
        <c:crosses val="autoZero"/>
        <c:crossBetween val="midCat"/>
      </c:valAx>
      <c:valAx>
        <c:axId val="187812096"/>
        <c:scaling>
          <c:orientation val="minMax"/>
          <c:max val="9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810176"/>
        <c:crosses val="autoZero"/>
        <c:crossBetween val="midCat"/>
        <c:majorUnit val="11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人口の減少が続くなか、４５％を超える高齢化率の高さ（平成２８年度末４９</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８０％）と生産年齢人口の少なさなどにより、市税収入の確保が厳しい状況から、財政基盤が脆弱な状態が続いており、財政力指数は類似団体の中で最低水準となっている。平成１８年度に策定した「財政再建計画」に基づき、全国で最も効率的な水準となる徹底した行政のスリム化と事務事業の抜本的な見直しを行い、平成２２年３月には引き続きこのような取り組みを基本とした「財政再生計画」を策定し、財政の健全化に努めているところで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114300</xdr:rowOff>
    </xdr:from>
    <xdr:to>
      <xdr:col>4</xdr:col>
      <xdr:colOff>482600</xdr:colOff>
      <xdr:row>45</xdr:row>
      <xdr:rowOff>114300</xdr:rowOff>
    </xdr:to>
    <xdr:cxnSp macro="">
      <xdr:nvCxnSpPr>
        <xdr:cNvPr id="74" name="直線コネクタ 73"/>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114300</xdr:rowOff>
    </xdr:to>
    <xdr:cxnSp macro="">
      <xdr:nvCxnSpPr>
        <xdr:cNvPr id="77" name="直線コネクタ 76"/>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63500</xdr:rowOff>
    </xdr:from>
    <xdr:to>
      <xdr:col>3</xdr:col>
      <xdr:colOff>330200</xdr:colOff>
      <xdr:row>45</xdr:row>
      <xdr:rowOff>165100</xdr:rowOff>
    </xdr:to>
    <xdr:sp macro="" textlink="">
      <xdr:nvSpPr>
        <xdr:cNvPr id="93" name="円/楕円 92"/>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149877</xdr:rowOff>
    </xdr:from>
    <xdr:ext cx="762000" cy="259045"/>
    <xdr:sp macro="" textlink="">
      <xdr:nvSpPr>
        <xdr:cNvPr id="94" name="テキスト ボックス 93"/>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5" name="円/楕円 94"/>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6" name="テキスト ボックス 95"/>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８年度までは、炭鉱閉山による人口の激減に対して人件費の計画的な抑制が不十分であったことや、炭鉱閉山後の社会基盤整備に多額の経費を要し、その財源を地方債に依存したため公債費負担が増大したこと、さらに、人口減少や進出企業の停滞などで税収入等が減少したことにより、経常収支比率は全国で最も高い水準であった。「財政再建計画」に基づく行財政改革により、平成１９年度には類似団体の中で最低水準に改善され、引き続き「財政再生計画」により経常経費の削減に努めているところであるが、平成２２年３月に借り入れた再生振替特例債の元金償還が平成２５年度から始まったため、単年度における公債費の割合が高くなったことにより比率が上昇したものである。</a:t>
          </a:r>
        </a:p>
        <a:p>
          <a:r>
            <a:rPr lang="ja-JP" altLang="ja-JP" sz="1100">
              <a:solidFill>
                <a:schemeClr val="dk1"/>
              </a:solidFill>
              <a:effectLst/>
              <a:latin typeface="+mn-lt"/>
              <a:ea typeface="+mn-ea"/>
              <a:cs typeface="+mn-cs"/>
            </a:rPr>
            <a:t>（※計画の内容については、同ＨＰ内「財政再建情報」に掲載しております。）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20501</xdr:rowOff>
    </xdr:from>
    <xdr:to>
      <xdr:col>7</xdr:col>
      <xdr:colOff>152400</xdr:colOff>
      <xdr:row>67</xdr:row>
      <xdr:rowOff>114481</xdr:rowOff>
    </xdr:to>
    <xdr:cxnSp macro="">
      <xdr:nvCxnSpPr>
        <xdr:cNvPr id="133" name="直線コネクタ 132"/>
        <xdr:cNvCxnSpPr/>
      </xdr:nvCxnSpPr>
      <xdr:spPr>
        <a:xfrm>
          <a:off x="4114800" y="11336201"/>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20501</xdr:rowOff>
    </xdr:from>
    <xdr:to>
      <xdr:col>6</xdr:col>
      <xdr:colOff>0</xdr:colOff>
      <xdr:row>66</xdr:row>
      <xdr:rowOff>158387</xdr:rowOff>
    </xdr:to>
    <xdr:cxnSp macro="">
      <xdr:nvCxnSpPr>
        <xdr:cNvPr id="136" name="直線コネクタ 135"/>
        <xdr:cNvCxnSpPr/>
      </xdr:nvCxnSpPr>
      <xdr:spPr>
        <a:xfrm flipV="1">
          <a:off x="3225800" y="1133620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27396</xdr:rowOff>
    </xdr:from>
    <xdr:to>
      <xdr:col>4</xdr:col>
      <xdr:colOff>482600</xdr:colOff>
      <xdr:row>66</xdr:row>
      <xdr:rowOff>158387</xdr:rowOff>
    </xdr:to>
    <xdr:cxnSp macro="">
      <xdr:nvCxnSpPr>
        <xdr:cNvPr id="139" name="直線コネクタ 138"/>
        <xdr:cNvCxnSpPr/>
      </xdr:nvCxnSpPr>
      <xdr:spPr>
        <a:xfrm>
          <a:off x="2336800" y="1134309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157117</xdr:rowOff>
    </xdr:from>
    <xdr:to>
      <xdr:col>3</xdr:col>
      <xdr:colOff>279400</xdr:colOff>
      <xdr:row>66</xdr:row>
      <xdr:rowOff>27396</xdr:rowOff>
    </xdr:to>
    <xdr:cxnSp macro="">
      <xdr:nvCxnSpPr>
        <xdr:cNvPr id="142" name="直線コネクタ 141"/>
        <xdr:cNvCxnSpPr/>
      </xdr:nvCxnSpPr>
      <xdr:spPr>
        <a:xfrm>
          <a:off x="1447800" y="9929767"/>
          <a:ext cx="889000" cy="14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63681</xdr:rowOff>
    </xdr:from>
    <xdr:to>
      <xdr:col>7</xdr:col>
      <xdr:colOff>203200</xdr:colOff>
      <xdr:row>67</xdr:row>
      <xdr:rowOff>165281</xdr:rowOff>
    </xdr:to>
    <xdr:sp macro="" textlink="">
      <xdr:nvSpPr>
        <xdr:cNvPr id="152" name="円/楕円 151"/>
        <xdr:cNvSpPr/>
      </xdr:nvSpPr>
      <xdr:spPr>
        <a:xfrm>
          <a:off x="4902200" y="115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131008</xdr:rowOff>
    </xdr:from>
    <xdr:ext cx="762000" cy="259045"/>
    <xdr:sp macro="" textlink="">
      <xdr:nvSpPr>
        <xdr:cNvPr id="153" name="財政構造の弾力性該当値テキスト"/>
        <xdr:cNvSpPr txBox="1"/>
      </xdr:nvSpPr>
      <xdr:spPr>
        <a:xfrm>
          <a:off x="5041900" y="1144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141151</xdr:rowOff>
    </xdr:from>
    <xdr:to>
      <xdr:col>6</xdr:col>
      <xdr:colOff>50800</xdr:colOff>
      <xdr:row>66</xdr:row>
      <xdr:rowOff>71301</xdr:rowOff>
    </xdr:to>
    <xdr:sp macro="" textlink="">
      <xdr:nvSpPr>
        <xdr:cNvPr id="154" name="円/楕円 153"/>
        <xdr:cNvSpPr/>
      </xdr:nvSpPr>
      <xdr:spPr>
        <a:xfrm>
          <a:off x="4064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56078</xdr:rowOff>
    </xdr:from>
    <xdr:ext cx="736600" cy="259045"/>
    <xdr:sp macro="" textlink="">
      <xdr:nvSpPr>
        <xdr:cNvPr id="155" name="テキスト ボックス 154"/>
        <xdr:cNvSpPr txBox="1"/>
      </xdr:nvSpPr>
      <xdr:spPr>
        <a:xfrm>
          <a:off x="3733800" y="11371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107587</xdr:rowOff>
    </xdr:from>
    <xdr:to>
      <xdr:col>4</xdr:col>
      <xdr:colOff>533400</xdr:colOff>
      <xdr:row>67</xdr:row>
      <xdr:rowOff>37737</xdr:rowOff>
    </xdr:to>
    <xdr:sp macro="" textlink="">
      <xdr:nvSpPr>
        <xdr:cNvPr id="156" name="円/楕円 155"/>
        <xdr:cNvSpPr/>
      </xdr:nvSpPr>
      <xdr:spPr>
        <a:xfrm>
          <a:off x="31750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22514</xdr:rowOff>
    </xdr:from>
    <xdr:ext cx="762000" cy="259045"/>
    <xdr:sp macro="" textlink="">
      <xdr:nvSpPr>
        <xdr:cNvPr id="157" name="テキスト ボックス 156"/>
        <xdr:cNvSpPr txBox="1"/>
      </xdr:nvSpPr>
      <xdr:spPr>
        <a:xfrm>
          <a:off x="2844800" y="115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148046</xdr:rowOff>
    </xdr:from>
    <xdr:to>
      <xdr:col>3</xdr:col>
      <xdr:colOff>330200</xdr:colOff>
      <xdr:row>66</xdr:row>
      <xdr:rowOff>78196</xdr:rowOff>
    </xdr:to>
    <xdr:sp macro="" textlink="">
      <xdr:nvSpPr>
        <xdr:cNvPr id="158" name="円/楕円 157"/>
        <xdr:cNvSpPr/>
      </xdr:nvSpPr>
      <xdr:spPr>
        <a:xfrm>
          <a:off x="2286000" y="112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62973</xdr:rowOff>
    </xdr:from>
    <xdr:ext cx="762000" cy="259045"/>
    <xdr:sp macro="" textlink="">
      <xdr:nvSpPr>
        <xdr:cNvPr id="159" name="テキスト ボックス 158"/>
        <xdr:cNvSpPr txBox="1"/>
      </xdr:nvSpPr>
      <xdr:spPr>
        <a:xfrm>
          <a:off x="1955800" y="113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106317</xdr:rowOff>
    </xdr:from>
    <xdr:to>
      <xdr:col>2</xdr:col>
      <xdr:colOff>127000</xdr:colOff>
      <xdr:row>58</xdr:row>
      <xdr:rowOff>36467</xdr:rowOff>
    </xdr:to>
    <xdr:sp macro="" textlink="">
      <xdr:nvSpPr>
        <xdr:cNvPr id="160" name="円/楕円 159"/>
        <xdr:cNvSpPr/>
      </xdr:nvSpPr>
      <xdr:spPr>
        <a:xfrm>
          <a:off x="1397000" y="98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46644</xdr:rowOff>
    </xdr:from>
    <xdr:ext cx="762000" cy="259045"/>
    <xdr:sp macro="" textlink="">
      <xdr:nvSpPr>
        <xdr:cNvPr id="161" name="テキスト ボックス 160"/>
        <xdr:cNvSpPr txBox="1"/>
      </xdr:nvSpPr>
      <xdr:spPr>
        <a:xfrm>
          <a:off x="1066800" y="964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[252,855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１９年度に「財政再建計画」に基づく基本給の３０％削減をはじめとした人件費の大幅な抑制、契約事務の適正化、公共施設等の管理経費の見直しを進め、引き続きこのような取り組みを基本とした「財政再生計画」のもとでコストの低減に努めているところ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168649</xdr:rowOff>
    </xdr:from>
    <xdr:to>
      <xdr:col>7</xdr:col>
      <xdr:colOff>152400</xdr:colOff>
      <xdr:row>87</xdr:row>
      <xdr:rowOff>113981</xdr:rowOff>
    </xdr:to>
    <xdr:cxnSp macro="">
      <xdr:nvCxnSpPr>
        <xdr:cNvPr id="196" name="直線コネクタ 195"/>
        <xdr:cNvCxnSpPr/>
      </xdr:nvCxnSpPr>
      <xdr:spPr>
        <a:xfrm>
          <a:off x="4114800" y="14913349"/>
          <a:ext cx="838200" cy="1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54417</xdr:rowOff>
    </xdr:from>
    <xdr:to>
      <xdr:col>6</xdr:col>
      <xdr:colOff>0</xdr:colOff>
      <xdr:row>86</xdr:row>
      <xdr:rowOff>168649</xdr:rowOff>
    </xdr:to>
    <xdr:cxnSp macro="">
      <xdr:nvCxnSpPr>
        <xdr:cNvPr id="199" name="直線コネクタ 198"/>
        <xdr:cNvCxnSpPr/>
      </xdr:nvCxnSpPr>
      <xdr:spPr>
        <a:xfrm>
          <a:off x="3225800" y="14627667"/>
          <a:ext cx="889000" cy="28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112962</xdr:rowOff>
    </xdr:from>
    <xdr:to>
      <xdr:col>4</xdr:col>
      <xdr:colOff>482600</xdr:colOff>
      <xdr:row>85</xdr:row>
      <xdr:rowOff>54417</xdr:rowOff>
    </xdr:to>
    <xdr:cxnSp macro="">
      <xdr:nvCxnSpPr>
        <xdr:cNvPr id="202" name="直線コネクタ 201"/>
        <xdr:cNvCxnSpPr/>
      </xdr:nvCxnSpPr>
      <xdr:spPr>
        <a:xfrm>
          <a:off x="2336800" y="14514762"/>
          <a:ext cx="889000" cy="11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92298</xdr:rowOff>
    </xdr:from>
    <xdr:to>
      <xdr:col>3</xdr:col>
      <xdr:colOff>279400</xdr:colOff>
      <xdr:row>84</xdr:row>
      <xdr:rowOff>112962</xdr:rowOff>
    </xdr:to>
    <xdr:cxnSp macro="">
      <xdr:nvCxnSpPr>
        <xdr:cNvPr id="205" name="直線コネクタ 204"/>
        <xdr:cNvCxnSpPr/>
      </xdr:nvCxnSpPr>
      <xdr:spPr>
        <a:xfrm>
          <a:off x="1447800" y="14494098"/>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63181</xdr:rowOff>
    </xdr:from>
    <xdr:to>
      <xdr:col>7</xdr:col>
      <xdr:colOff>203200</xdr:colOff>
      <xdr:row>87</xdr:row>
      <xdr:rowOff>164781</xdr:rowOff>
    </xdr:to>
    <xdr:sp macro="" textlink="">
      <xdr:nvSpPr>
        <xdr:cNvPr id="215" name="円/楕円 214"/>
        <xdr:cNvSpPr/>
      </xdr:nvSpPr>
      <xdr:spPr>
        <a:xfrm>
          <a:off x="4902200" y="1497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35258</xdr:rowOff>
    </xdr:from>
    <xdr:ext cx="762000" cy="259045"/>
    <xdr:sp macro="" textlink="">
      <xdr:nvSpPr>
        <xdr:cNvPr id="216" name="人件費・物件費等の状況該当値テキスト"/>
        <xdr:cNvSpPr txBox="1"/>
      </xdr:nvSpPr>
      <xdr:spPr>
        <a:xfrm>
          <a:off x="5041900" y="1495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252,855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117849</xdr:rowOff>
    </xdr:from>
    <xdr:to>
      <xdr:col>6</xdr:col>
      <xdr:colOff>50800</xdr:colOff>
      <xdr:row>87</xdr:row>
      <xdr:rowOff>47999</xdr:rowOff>
    </xdr:to>
    <xdr:sp macro="" textlink="">
      <xdr:nvSpPr>
        <xdr:cNvPr id="217" name="円/楕円 216"/>
        <xdr:cNvSpPr/>
      </xdr:nvSpPr>
      <xdr:spPr>
        <a:xfrm>
          <a:off x="4064000" y="148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32776</xdr:rowOff>
    </xdr:from>
    <xdr:ext cx="736600" cy="259045"/>
    <xdr:sp macro="" textlink="">
      <xdr:nvSpPr>
        <xdr:cNvPr id="218" name="テキスト ボックス 217"/>
        <xdr:cNvSpPr txBox="1"/>
      </xdr:nvSpPr>
      <xdr:spPr>
        <a:xfrm>
          <a:off x="3733800" y="1494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238,336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3617</xdr:rowOff>
    </xdr:from>
    <xdr:to>
      <xdr:col>4</xdr:col>
      <xdr:colOff>533400</xdr:colOff>
      <xdr:row>85</xdr:row>
      <xdr:rowOff>105217</xdr:rowOff>
    </xdr:to>
    <xdr:sp macro="" textlink="">
      <xdr:nvSpPr>
        <xdr:cNvPr id="219" name="円/楕円 218"/>
        <xdr:cNvSpPr/>
      </xdr:nvSpPr>
      <xdr:spPr>
        <a:xfrm>
          <a:off x="3175000" y="145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89994</xdr:rowOff>
    </xdr:from>
    <xdr:ext cx="762000" cy="259045"/>
    <xdr:sp macro="" textlink="">
      <xdr:nvSpPr>
        <xdr:cNvPr id="220" name="テキスト ボックス 219"/>
        <xdr:cNvSpPr txBox="1"/>
      </xdr:nvSpPr>
      <xdr:spPr>
        <a:xfrm>
          <a:off x="2844800" y="1466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202,818</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62162</xdr:rowOff>
    </xdr:from>
    <xdr:to>
      <xdr:col>3</xdr:col>
      <xdr:colOff>330200</xdr:colOff>
      <xdr:row>84</xdr:row>
      <xdr:rowOff>163762</xdr:rowOff>
    </xdr:to>
    <xdr:sp macro="" textlink="">
      <xdr:nvSpPr>
        <xdr:cNvPr id="221" name="円/楕円 220"/>
        <xdr:cNvSpPr/>
      </xdr:nvSpPr>
      <xdr:spPr>
        <a:xfrm>
          <a:off x="2286000" y="144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148539</xdr:rowOff>
    </xdr:from>
    <xdr:ext cx="762000" cy="259045"/>
    <xdr:sp macro="" textlink="">
      <xdr:nvSpPr>
        <xdr:cNvPr id="222" name="テキスト ボックス 221"/>
        <xdr:cNvSpPr txBox="1"/>
      </xdr:nvSpPr>
      <xdr:spPr>
        <a:xfrm>
          <a:off x="1955800" y="145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188,781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41498</xdr:rowOff>
    </xdr:from>
    <xdr:to>
      <xdr:col>2</xdr:col>
      <xdr:colOff>127000</xdr:colOff>
      <xdr:row>84</xdr:row>
      <xdr:rowOff>143098</xdr:rowOff>
    </xdr:to>
    <xdr:sp macro="" textlink="">
      <xdr:nvSpPr>
        <xdr:cNvPr id="223" name="円/楕円 222"/>
        <xdr:cNvSpPr/>
      </xdr:nvSpPr>
      <xdr:spPr>
        <a:xfrm>
          <a:off x="1397000" y="1444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127875</xdr:rowOff>
    </xdr:from>
    <xdr:ext cx="762000" cy="259045"/>
    <xdr:sp macro="" textlink="">
      <xdr:nvSpPr>
        <xdr:cNvPr id="224" name="テキスト ボックス 223"/>
        <xdr:cNvSpPr txBox="1"/>
      </xdr:nvSpPr>
      <xdr:spPr>
        <a:xfrm>
          <a:off x="1066800" y="1452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「財政再建計画」及び「財政再生計画」に基づき、基本給の大幅削減などを実施したことにより、類似団体の中で最も低い水準となっている。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94614</xdr:rowOff>
    </xdr:from>
    <xdr:to>
      <xdr:col>24</xdr:col>
      <xdr:colOff>558800</xdr:colOff>
      <xdr:row>88</xdr:row>
      <xdr:rowOff>36195</xdr:rowOff>
    </xdr:to>
    <xdr:cxnSp macro="">
      <xdr:nvCxnSpPr>
        <xdr:cNvPr id="253" name="直線コネクタ 252"/>
        <xdr:cNvCxnSpPr/>
      </xdr:nvCxnSpPr>
      <xdr:spPr>
        <a:xfrm flipV="1">
          <a:off x="17018000" y="14496414"/>
          <a:ext cx="0" cy="627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8272</xdr:rowOff>
    </xdr:from>
    <xdr:ext cx="762000" cy="259045"/>
    <xdr:sp macro="" textlink="">
      <xdr:nvSpPr>
        <xdr:cNvPr id="254" name="給与水準   （国との比較）最小値テキスト"/>
        <xdr:cNvSpPr txBox="1"/>
      </xdr:nvSpPr>
      <xdr:spPr>
        <a:xfrm>
          <a:off x="17106900" y="150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36195</xdr:rowOff>
    </xdr:from>
    <xdr:to>
      <xdr:col>24</xdr:col>
      <xdr:colOff>647700</xdr:colOff>
      <xdr:row>88</xdr:row>
      <xdr:rowOff>36195</xdr:rowOff>
    </xdr:to>
    <xdr:cxnSp macro="">
      <xdr:nvCxnSpPr>
        <xdr:cNvPr id="255" name="直線コネクタ 254"/>
        <xdr:cNvCxnSpPr/>
      </xdr:nvCxnSpPr>
      <xdr:spPr>
        <a:xfrm>
          <a:off x="16929100" y="1512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9541</xdr:rowOff>
    </xdr:from>
    <xdr:ext cx="762000" cy="259045"/>
    <xdr:sp macro="" textlink="">
      <xdr:nvSpPr>
        <xdr:cNvPr id="256" name="給与水準   （国との比較）最大値テキスト"/>
        <xdr:cNvSpPr txBox="1"/>
      </xdr:nvSpPr>
      <xdr:spPr>
        <a:xfrm>
          <a:off x="17106900" y="1423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84</xdr:row>
      <xdr:rowOff>94614</xdr:rowOff>
    </xdr:from>
    <xdr:to>
      <xdr:col>24</xdr:col>
      <xdr:colOff>647700</xdr:colOff>
      <xdr:row>84</xdr:row>
      <xdr:rowOff>94614</xdr:rowOff>
    </xdr:to>
    <xdr:cxnSp macro="">
      <xdr:nvCxnSpPr>
        <xdr:cNvPr id="257" name="直線コネクタ 256"/>
        <xdr:cNvCxnSpPr/>
      </xdr:nvCxnSpPr>
      <xdr:spPr>
        <a:xfrm>
          <a:off x="16929100" y="1449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4657</xdr:rowOff>
    </xdr:from>
    <xdr:to>
      <xdr:col>24</xdr:col>
      <xdr:colOff>558800</xdr:colOff>
      <xdr:row>84</xdr:row>
      <xdr:rowOff>94614</xdr:rowOff>
    </xdr:to>
    <xdr:cxnSp macro="">
      <xdr:nvCxnSpPr>
        <xdr:cNvPr id="258" name="直線コネクタ 257"/>
        <xdr:cNvCxnSpPr/>
      </xdr:nvCxnSpPr>
      <xdr:spPr>
        <a:xfrm>
          <a:off x="16179800" y="14235007"/>
          <a:ext cx="838200" cy="2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9"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60" name="フローチャート : 判断 259"/>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119804</xdr:rowOff>
    </xdr:from>
    <xdr:to>
      <xdr:col>23</xdr:col>
      <xdr:colOff>406400</xdr:colOff>
      <xdr:row>83</xdr:row>
      <xdr:rowOff>4657</xdr:rowOff>
    </xdr:to>
    <xdr:cxnSp macro="">
      <xdr:nvCxnSpPr>
        <xdr:cNvPr id="261" name="直線コネクタ 260"/>
        <xdr:cNvCxnSpPr/>
      </xdr:nvCxnSpPr>
      <xdr:spPr>
        <a:xfrm>
          <a:off x="15290800" y="141787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123189</xdr:rowOff>
    </xdr:from>
    <xdr:to>
      <xdr:col>23</xdr:col>
      <xdr:colOff>457200</xdr:colOff>
      <xdr:row>87</xdr:row>
      <xdr:rowOff>53339</xdr:rowOff>
    </xdr:to>
    <xdr:sp macro="" textlink="">
      <xdr:nvSpPr>
        <xdr:cNvPr id="262" name="フローチャート : 判断 261"/>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63" name="テキスト ボックス 262"/>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7196</xdr:rowOff>
    </xdr:from>
    <xdr:to>
      <xdr:col>22</xdr:col>
      <xdr:colOff>203200</xdr:colOff>
      <xdr:row>82</xdr:row>
      <xdr:rowOff>119804</xdr:rowOff>
    </xdr:to>
    <xdr:cxnSp macro="">
      <xdr:nvCxnSpPr>
        <xdr:cNvPr id="264" name="直線コネクタ 263"/>
        <xdr:cNvCxnSpPr/>
      </xdr:nvCxnSpPr>
      <xdr:spPr>
        <a:xfrm>
          <a:off x="14401800" y="140660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91016</xdr:rowOff>
    </xdr:from>
    <xdr:to>
      <xdr:col>22</xdr:col>
      <xdr:colOff>254000</xdr:colOff>
      <xdr:row>87</xdr:row>
      <xdr:rowOff>21166</xdr:rowOff>
    </xdr:to>
    <xdr:sp macro="" textlink="">
      <xdr:nvSpPr>
        <xdr:cNvPr id="265" name="フローチャート : 判断 264"/>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5943</xdr:rowOff>
    </xdr:from>
    <xdr:ext cx="762000" cy="259045"/>
    <xdr:sp macro="" textlink="">
      <xdr:nvSpPr>
        <xdr:cNvPr id="266" name="テキスト ボックス 265"/>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7196</xdr:rowOff>
    </xdr:from>
    <xdr:to>
      <xdr:col>21</xdr:col>
      <xdr:colOff>0</xdr:colOff>
      <xdr:row>83</xdr:row>
      <xdr:rowOff>97155</xdr:rowOff>
    </xdr:to>
    <xdr:cxnSp macro="">
      <xdr:nvCxnSpPr>
        <xdr:cNvPr id="267" name="直線コネクタ 266"/>
        <xdr:cNvCxnSpPr/>
      </xdr:nvCxnSpPr>
      <xdr:spPr>
        <a:xfrm flipV="1">
          <a:off x="13512800" y="14066096"/>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82973</xdr:rowOff>
    </xdr:from>
    <xdr:to>
      <xdr:col>21</xdr:col>
      <xdr:colOff>50800</xdr:colOff>
      <xdr:row>87</xdr:row>
      <xdr:rowOff>13123</xdr:rowOff>
    </xdr:to>
    <xdr:sp macro="" textlink="">
      <xdr:nvSpPr>
        <xdr:cNvPr id="268" name="フローチャート : 判断 267"/>
        <xdr:cNvSpPr/>
      </xdr:nvSpPr>
      <xdr:spPr>
        <a:xfrm>
          <a:off x="14351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69" name="テキスト ボックス 268"/>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70" name="フローチャート : 判断 269"/>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71" name="テキスト ボックス 270"/>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43814</xdr:rowOff>
    </xdr:from>
    <xdr:to>
      <xdr:col>24</xdr:col>
      <xdr:colOff>609600</xdr:colOff>
      <xdr:row>84</xdr:row>
      <xdr:rowOff>145414</xdr:rowOff>
    </xdr:to>
    <xdr:sp macro="" textlink="">
      <xdr:nvSpPr>
        <xdr:cNvPr id="277" name="円/楕円 276"/>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136541</xdr:rowOff>
    </xdr:from>
    <xdr:ext cx="762000" cy="259045"/>
    <xdr:sp macro="" textlink="">
      <xdr:nvSpPr>
        <xdr:cNvPr id="278" name="給与水準   （国との比較）該当値テキスト"/>
        <xdr:cNvSpPr txBox="1"/>
      </xdr:nvSpPr>
      <xdr:spPr>
        <a:xfrm>
          <a:off x="17106900" y="1436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125307</xdr:rowOff>
    </xdr:from>
    <xdr:to>
      <xdr:col>23</xdr:col>
      <xdr:colOff>457200</xdr:colOff>
      <xdr:row>83</xdr:row>
      <xdr:rowOff>55457</xdr:rowOff>
    </xdr:to>
    <xdr:sp macro="" textlink="">
      <xdr:nvSpPr>
        <xdr:cNvPr id="279" name="円/楕円 278"/>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65634</xdr:rowOff>
    </xdr:from>
    <xdr:ext cx="736600" cy="259045"/>
    <xdr:sp macro="" textlink="">
      <xdr:nvSpPr>
        <xdr:cNvPr id="280" name="テキスト ボックス 279"/>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69004</xdr:rowOff>
    </xdr:from>
    <xdr:to>
      <xdr:col>22</xdr:col>
      <xdr:colOff>254000</xdr:colOff>
      <xdr:row>82</xdr:row>
      <xdr:rowOff>170604</xdr:rowOff>
    </xdr:to>
    <xdr:sp macro="" textlink="">
      <xdr:nvSpPr>
        <xdr:cNvPr id="281" name="円/楕円 280"/>
        <xdr:cNvSpPr/>
      </xdr:nvSpPr>
      <xdr:spPr>
        <a:xfrm>
          <a:off x="15240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9331</xdr:rowOff>
    </xdr:from>
    <xdr:ext cx="762000" cy="259045"/>
    <xdr:sp macro="" textlink="">
      <xdr:nvSpPr>
        <xdr:cNvPr id="282" name="テキスト ボックス 281"/>
        <xdr:cNvSpPr txBox="1"/>
      </xdr:nvSpPr>
      <xdr:spPr>
        <a:xfrm>
          <a:off x="14909800" y="138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127846</xdr:rowOff>
    </xdr:from>
    <xdr:to>
      <xdr:col>21</xdr:col>
      <xdr:colOff>50800</xdr:colOff>
      <xdr:row>82</xdr:row>
      <xdr:rowOff>57996</xdr:rowOff>
    </xdr:to>
    <xdr:sp macro="" textlink="">
      <xdr:nvSpPr>
        <xdr:cNvPr id="283" name="円/楕円 282"/>
        <xdr:cNvSpPr/>
      </xdr:nvSpPr>
      <xdr:spPr>
        <a:xfrm>
          <a:off x="14351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68173</xdr:rowOff>
    </xdr:from>
    <xdr:ext cx="762000" cy="259045"/>
    <xdr:sp macro="" textlink="">
      <xdr:nvSpPr>
        <xdr:cNvPr id="284" name="テキスト ボックス 283"/>
        <xdr:cNvSpPr txBox="1"/>
      </xdr:nvSpPr>
      <xdr:spPr>
        <a:xfrm>
          <a:off x="14020800" y="137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46355</xdr:rowOff>
    </xdr:from>
    <xdr:to>
      <xdr:col>19</xdr:col>
      <xdr:colOff>533400</xdr:colOff>
      <xdr:row>83</xdr:row>
      <xdr:rowOff>147955</xdr:rowOff>
    </xdr:to>
    <xdr:sp macro="" textlink="">
      <xdr:nvSpPr>
        <xdr:cNvPr id="285" name="円/楕円 284"/>
        <xdr:cNvSpPr/>
      </xdr:nvSpPr>
      <xdr:spPr>
        <a:xfrm>
          <a:off x="134620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158132</xdr:rowOff>
    </xdr:from>
    <xdr:ext cx="762000" cy="259045"/>
    <xdr:sp macro="" textlink="">
      <xdr:nvSpPr>
        <xdr:cNvPr id="286" name="テキスト ボックス 285"/>
        <xdr:cNvSpPr txBox="1"/>
      </xdr:nvSpPr>
      <xdr:spPr>
        <a:xfrm>
          <a:off x="13131800" y="1404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単独消防を設置しているため、類似団体平均をやや上回る程度となっている。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42575</xdr:rowOff>
    </xdr:from>
    <xdr:to>
      <xdr:col>24</xdr:col>
      <xdr:colOff>558800</xdr:colOff>
      <xdr:row>65</xdr:row>
      <xdr:rowOff>124158</xdr:rowOff>
    </xdr:to>
    <xdr:cxnSp macro="">
      <xdr:nvCxnSpPr>
        <xdr:cNvPr id="323" name="直線コネクタ 322"/>
        <xdr:cNvCxnSpPr/>
      </xdr:nvCxnSpPr>
      <xdr:spPr>
        <a:xfrm>
          <a:off x="16179800" y="11186825"/>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161169</xdr:rowOff>
    </xdr:from>
    <xdr:to>
      <xdr:col>23</xdr:col>
      <xdr:colOff>406400</xdr:colOff>
      <xdr:row>65</xdr:row>
      <xdr:rowOff>42575</xdr:rowOff>
    </xdr:to>
    <xdr:cxnSp macro="">
      <xdr:nvCxnSpPr>
        <xdr:cNvPr id="326" name="直線コネクタ 325"/>
        <xdr:cNvCxnSpPr/>
      </xdr:nvCxnSpPr>
      <xdr:spPr>
        <a:xfrm>
          <a:off x="15290800" y="11133969"/>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80735</xdr:rowOff>
    </xdr:from>
    <xdr:to>
      <xdr:col>22</xdr:col>
      <xdr:colOff>203200</xdr:colOff>
      <xdr:row>64</xdr:row>
      <xdr:rowOff>161169</xdr:rowOff>
    </xdr:to>
    <xdr:cxnSp macro="">
      <xdr:nvCxnSpPr>
        <xdr:cNvPr id="329" name="直線コネクタ 328"/>
        <xdr:cNvCxnSpPr/>
      </xdr:nvCxnSpPr>
      <xdr:spPr>
        <a:xfrm>
          <a:off x="14401800" y="1105353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10644</xdr:rowOff>
    </xdr:from>
    <xdr:to>
      <xdr:col>21</xdr:col>
      <xdr:colOff>0</xdr:colOff>
      <xdr:row>64</xdr:row>
      <xdr:rowOff>80735</xdr:rowOff>
    </xdr:to>
    <xdr:cxnSp macro="">
      <xdr:nvCxnSpPr>
        <xdr:cNvPr id="332" name="直線コネクタ 331"/>
        <xdr:cNvCxnSpPr/>
      </xdr:nvCxnSpPr>
      <xdr:spPr>
        <a:xfrm>
          <a:off x="13512800" y="10983444"/>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73358</xdr:rowOff>
    </xdr:from>
    <xdr:to>
      <xdr:col>24</xdr:col>
      <xdr:colOff>609600</xdr:colOff>
      <xdr:row>66</xdr:row>
      <xdr:rowOff>3508</xdr:rowOff>
    </xdr:to>
    <xdr:sp macro="" textlink="">
      <xdr:nvSpPr>
        <xdr:cNvPr id="342" name="円/楕円 341"/>
        <xdr:cNvSpPr/>
      </xdr:nvSpPr>
      <xdr:spPr>
        <a:xfrm>
          <a:off x="16967200" y="112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45435</xdr:rowOff>
    </xdr:from>
    <xdr:ext cx="762000" cy="259045"/>
    <xdr:sp macro="" textlink="">
      <xdr:nvSpPr>
        <xdr:cNvPr id="343" name="定員管理の状況該当値テキスト"/>
        <xdr:cNvSpPr txBox="1"/>
      </xdr:nvSpPr>
      <xdr:spPr>
        <a:xfrm>
          <a:off x="17106900" y="111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163225</xdr:rowOff>
    </xdr:from>
    <xdr:to>
      <xdr:col>23</xdr:col>
      <xdr:colOff>457200</xdr:colOff>
      <xdr:row>65</xdr:row>
      <xdr:rowOff>93375</xdr:rowOff>
    </xdr:to>
    <xdr:sp macro="" textlink="">
      <xdr:nvSpPr>
        <xdr:cNvPr id="344" name="円/楕円 343"/>
        <xdr:cNvSpPr/>
      </xdr:nvSpPr>
      <xdr:spPr>
        <a:xfrm>
          <a:off x="16129000" y="11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78152</xdr:rowOff>
    </xdr:from>
    <xdr:ext cx="736600" cy="259045"/>
    <xdr:sp macro="" textlink="">
      <xdr:nvSpPr>
        <xdr:cNvPr id="345" name="テキスト ボックス 344"/>
        <xdr:cNvSpPr txBox="1"/>
      </xdr:nvSpPr>
      <xdr:spPr>
        <a:xfrm>
          <a:off x="15798800" y="1122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110369</xdr:rowOff>
    </xdr:from>
    <xdr:to>
      <xdr:col>22</xdr:col>
      <xdr:colOff>254000</xdr:colOff>
      <xdr:row>65</xdr:row>
      <xdr:rowOff>40519</xdr:rowOff>
    </xdr:to>
    <xdr:sp macro="" textlink="">
      <xdr:nvSpPr>
        <xdr:cNvPr id="346" name="円/楕円 345"/>
        <xdr:cNvSpPr/>
      </xdr:nvSpPr>
      <xdr:spPr>
        <a:xfrm>
          <a:off x="152400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25296</xdr:rowOff>
    </xdr:from>
    <xdr:ext cx="762000" cy="259045"/>
    <xdr:sp macro="" textlink="">
      <xdr:nvSpPr>
        <xdr:cNvPr id="347" name="テキスト ボックス 346"/>
        <xdr:cNvSpPr txBox="1"/>
      </xdr:nvSpPr>
      <xdr:spPr>
        <a:xfrm>
          <a:off x="14909800" y="1116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29935</xdr:rowOff>
    </xdr:from>
    <xdr:to>
      <xdr:col>21</xdr:col>
      <xdr:colOff>50800</xdr:colOff>
      <xdr:row>64</xdr:row>
      <xdr:rowOff>131535</xdr:rowOff>
    </xdr:to>
    <xdr:sp macro="" textlink="">
      <xdr:nvSpPr>
        <xdr:cNvPr id="348" name="円/楕円 347"/>
        <xdr:cNvSpPr/>
      </xdr:nvSpPr>
      <xdr:spPr>
        <a:xfrm>
          <a:off x="14351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116312</xdr:rowOff>
    </xdr:from>
    <xdr:ext cx="762000" cy="259045"/>
    <xdr:sp macro="" textlink="">
      <xdr:nvSpPr>
        <xdr:cNvPr id="349" name="テキスト ボックス 348"/>
        <xdr:cNvSpPr txBox="1"/>
      </xdr:nvSpPr>
      <xdr:spPr>
        <a:xfrm>
          <a:off x="14020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131294</xdr:rowOff>
    </xdr:from>
    <xdr:to>
      <xdr:col>19</xdr:col>
      <xdr:colOff>533400</xdr:colOff>
      <xdr:row>64</xdr:row>
      <xdr:rowOff>61444</xdr:rowOff>
    </xdr:to>
    <xdr:sp macro="" textlink="">
      <xdr:nvSpPr>
        <xdr:cNvPr id="350" name="円/楕円 349"/>
        <xdr:cNvSpPr/>
      </xdr:nvSpPr>
      <xdr:spPr>
        <a:xfrm>
          <a:off x="13462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46221</xdr:rowOff>
    </xdr:from>
    <xdr:ext cx="762000" cy="259045"/>
    <xdr:sp macro="" textlink="">
      <xdr:nvSpPr>
        <xdr:cNvPr id="351" name="テキスト ボックス 350"/>
        <xdr:cNvSpPr txBox="1"/>
      </xdr:nvSpPr>
      <xdr:spPr>
        <a:xfrm>
          <a:off x="13131800" y="110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炭鉱閉山後の社会基盤整備に多額の地方債を発行したために、公営企業債の元利償還金に対する繰出金などの準元利償還金を含め、その負担額が多額となっていること、平成２５年度から再生振替特例債の元金償還が始まったことなどにより、実質公債費比率は全国で最も高い水準となっている。平成１９・２０年度において公的資金の借換えを実施し、平成３３年度までの総計で４億９千万円程度の公債費負担の軽減を図った。今後も普通建設事業は真に必要な事業以外は実施しないこととし、地方債の新規発行の抑制に努め、引き続き公債費負担の軽減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171132</xdr:rowOff>
    </xdr:from>
    <xdr:to>
      <xdr:col>24</xdr:col>
      <xdr:colOff>558800</xdr:colOff>
      <xdr:row>45</xdr:row>
      <xdr:rowOff>9737</xdr:rowOff>
    </xdr:to>
    <xdr:cxnSp macro="">
      <xdr:nvCxnSpPr>
        <xdr:cNvPr id="385" name="直線コネクタ 384"/>
        <xdr:cNvCxnSpPr/>
      </xdr:nvCxnSpPr>
      <xdr:spPr>
        <a:xfrm>
          <a:off x="16179800" y="771493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34925</xdr:rowOff>
    </xdr:from>
    <xdr:to>
      <xdr:col>23</xdr:col>
      <xdr:colOff>406400</xdr:colOff>
      <xdr:row>44</xdr:row>
      <xdr:rowOff>171132</xdr:rowOff>
    </xdr:to>
    <xdr:cxnSp macro="">
      <xdr:nvCxnSpPr>
        <xdr:cNvPr id="388" name="直線コネクタ 387"/>
        <xdr:cNvCxnSpPr/>
      </xdr:nvCxnSpPr>
      <xdr:spPr>
        <a:xfrm>
          <a:off x="15290800" y="7407275"/>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43</xdr:row>
      <xdr:rowOff>34925</xdr:rowOff>
    </xdr:to>
    <xdr:cxnSp macro="">
      <xdr:nvCxnSpPr>
        <xdr:cNvPr id="391" name="直線コネクタ 390"/>
        <xdr:cNvCxnSpPr/>
      </xdr:nvCxnSpPr>
      <xdr:spPr>
        <a:xfrm>
          <a:off x="14401800" y="712978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100330</xdr:rowOff>
    </xdr:to>
    <xdr:cxnSp macro="">
      <xdr:nvCxnSpPr>
        <xdr:cNvPr id="394" name="直線コネクタ 393"/>
        <xdr:cNvCxnSpPr/>
      </xdr:nvCxnSpPr>
      <xdr:spPr>
        <a:xfrm>
          <a:off x="13512800" y="6985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130387</xdr:rowOff>
    </xdr:from>
    <xdr:to>
      <xdr:col>24</xdr:col>
      <xdr:colOff>609600</xdr:colOff>
      <xdr:row>45</xdr:row>
      <xdr:rowOff>60537</xdr:rowOff>
    </xdr:to>
    <xdr:sp macro="" textlink="">
      <xdr:nvSpPr>
        <xdr:cNvPr id="404" name="円/楕円 403"/>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26264</xdr:rowOff>
    </xdr:from>
    <xdr:ext cx="762000" cy="259045"/>
    <xdr:sp macro="" textlink="">
      <xdr:nvSpPr>
        <xdr:cNvPr id="405" name="公債費負担の状況該当値テキスト"/>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120332</xdr:rowOff>
    </xdr:from>
    <xdr:to>
      <xdr:col>23</xdr:col>
      <xdr:colOff>457200</xdr:colOff>
      <xdr:row>45</xdr:row>
      <xdr:rowOff>50482</xdr:rowOff>
    </xdr:to>
    <xdr:sp macro="" textlink="">
      <xdr:nvSpPr>
        <xdr:cNvPr id="406" name="円/楕円 405"/>
        <xdr:cNvSpPr/>
      </xdr:nvSpPr>
      <xdr:spPr>
        <a:xfrm>
          <a:off x="16129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35259</xdr:rowOff>
    </xdr:from>
    <xdr:ext cx="736600" cy="259045"/>
    <xdr:sp macro="" textlink="">
      <xdr:nvSpPr>
        <xdr:cNvPr id="407" name="テキスト ボックス 406"/>
        <xdr:cNvSpPr txBox="1"/>
      </xdr:nvSpPr>
      <xdr:spPr>
        <a:xfrm>
          <a:off x="15798800" y="775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155575</xdr:rowOff>
    </xdr:from>
    <xdr:to>
      <xdr:col>22</xdr:col>
      <xdr:colOff>254000</xdr:colOff>
      <xdr:row>43</xdr:row>
      <xdr:rowOff>85725</xdr:rowOff>
    </xdr:to>
    <xdr:sp macro="" textlink="">
      <xdr:nvSpPr>
        <xdr:cNvPr id="408" name="円/楕円 407"/>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70502</xdr:rowOff>
    </xdr:from>
    <xdr:ext cx="762000" cy="259045"/>
    <xdr:sp macro="" textlink="">
      <xdr:nvSpPr>
        <xdr:cNvPr id="409" name="テキスト ボックス 408"/>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10" name="円/楕円 40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11" name="テキスト ボックス 41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12" name="円/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162577</xdr:rowOff>
    </xdr:from>
    <xdr:ext cx="762000" cy="259045"/>
    <xdr:sp macro="" textlink="">
      <xdr:nvSpPr>
        <xdr:cNvPr id="413" name="テキスト ボックス 412"/>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再生振替特例債の借入れにより、将来負担比率は全国で最も高い水準となっている。「財政再生計画」を着実に遂行することで、財政の健全化に努める。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136504</xdr:rowOff>
    </xdr:to>
    <xdr:cxnSp macro="">
      <xdr:nvCxnSpPr>
        <xdr:cNvPr id="442" name="直線コネクタ 441"/>
        <xdr:cNvCxnSpPr/>
      </xdr:nvCxnSpPr>
      <xdr:spPr>
        <a:xfrm flipV="1">
          <a:off x="17018000" y="2370667"/>
          <a:ext cx="0" cy="1194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108581</xdr:rowOff>
    </xdr:from>
    <xdr:ext cx="762000" cy="259045"/>
    <xdr:sp macro="" textlink="">
      <xdr:nvSpPr>
        <xdr:cNvPr id="443" name="将来負担の状況最小値テキスト"/>
        <xdr:cNvSpPr txBox="1"/>
      </xdr:nvSpPr>
      <xdr:spPr>
        <a:xfrm>
          <a:off x="17106900" y="35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20</xdr:row>
      <xdr:rowOff>136504</xdr:rowOff>
    </xdr:from>
    <xdr:to>
      <xdr:col>24</xdr:col>
      <xdr:colOff>647700</xdr:colOff>
      <xdr:row>20</xdr:row>
      <xdr:rowOff>136504</xdr:rowOff>
    </xdr:to>
    <xdr:cxnSp macro="">
      <xdr:nvCxnSpPr>
        <xdr:cNvPr id="444" name="直線コネクタ 443"/>
        <xdr:cNvCxnSpPr/>
      </xdr:nvCxnSpPr>
      <xdr:spPr>
        <a:xfrm>
          <a:off x="16929100" y="356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136504</xdr:rowOff>
    </xdr:from>
    <xdr:to>
      <xdr:col>24</xdr:col>
      <xdr:colOff>558800</xdr:colOff>
      <xdr:row>21</xdr:row>
      <xdr:rowOff>41868</xdr:rowOff>
    </xdr:to>
    <xdr:cxnSp macro="">
      <xdr:nvCxnSpPr>
        <xdr:cNvPr id="447" name="直線コネクタ 446"/>
        <xdr:cNvCxnSpPr/>
      </xdr:nvCxnSpPr>
      <xdr:spPr>
        <a:xfrm flipV="1">
          <a:off x="16179800" y="3565504"/>
          <a:ext cx="838200" cy="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45885</xdr:rowOff>
    </xdr:from>
    <xdr:ext cx="762000" cy="259045"/>
    <xdr:sp macro="" textlink="">
      <xdr:nvSpPr>
        <xdr:cNvPr id="448" name="将来負担の状況平均値テキスト"/>
        <xdr:cNvSpPr txBox="1"/>
      </xdr:nvSpPr>
      <xdr:spPr>
        <a:xfrm>
          <a:off x="17106900" y="2274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29358</xdr:rowOff>
    </xdr:from>
    <xdr:to>
      <xdr:col>24</xdr:col>
      <xdr:colOff>609600</xdr:colOff>
      <xdr:row>14</xdr:row>
      <xdr:rowOff>130958</xdr:rowOff>
    </xdr:to>
    <xdr:sp macro="" textlink="">
      <xdr:nvSpPr>
        <xdr:cNvPr id="449" name="フローチャート : 判断 448"/>
        <xdr:cNvSpPr/>
      </xdr:nvSpPr>
      <xdr:spPr>
        <a:xfrm>
          <a:off x="16967200" y="24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41868</xdr:rowOff>
    </xdr:from>
    <xdr:to>
      <xdr:col>23</xdr:col>
      <xdr:colOff>406400</xdr:colOff>
      <xdr:row>22</xdr:row>
      <xdr:rowOff>55414</xdr:rowOff>
    </xdr:to>
    <xdr:cxnSp macro="">
      <xdr:nvCxnSpPr>
        <xdr:cNvPr id="450" name="直線コネクタ 449"/>
        <xdr:cNvCxnSpPr/>
      </xdr:nvCxnSpPr>
      <xdr:spPr>
        <a:xfrm flipV="1">
          <a:off x="15290800" y="3642318"/>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37200</xdr:rowOff>
    </xdr:from>
    <xdr:to>
      <xdr:col>23</xdr:col>
      <xdr:colOff>457200</xdr:colOff>
      <xdr:row>14</xdr:row>
      <xdr:rowOff>138800</xdr:rowOff>
    </xdr:to>
    <xdr:sp macro="" textlink="">
      <xdr:nvSpPr>
        <xdr:cNvPr id="451" name="フローチャート : 判断 450"/>
        <xdr:cNvSpPr/>
      </xdr:nvSpPr>
      <xdr:spPr>
        <a:xfrm>
          <a:off x="16129000" y="243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148977</xdr:rowOff>
    </xdr:from>
    <xdr:ext cx="736600" cy="259045"/>
    <xdr:sp macro="" textlink="">
      <xdr:nvSpPr>
        <xdr:cNvPr id="452" name="テキスト ボックス 451"/>
        <xdr:cNvSpPr txBox="1"/>
      </xdr:nvSpPr>
      <xdr:spPr>
        <a:xfrm>
          <a:off x="15798800" y="220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55414</xdr:rowOff>
    </xdr:from>
    <xdr:to>
      <xdr:col>22</xdr:col>
      <xdr:colOff>203200</xdr:colOff>
      <xdr:row>22</xdr:row>
      <xdr:rowOff>104278</xdr:rowOff>
    </xdr:to>
    <xdr:cxnSp macro="">
      <xdr:nvCxnSpPr>
        <xdr:cNvPr id="453" name="直線コネクタ 452"/>
        <xdr:cNvCxnSpPr/>
      </xdr:nvCxnSpPr>
      <xdr:spPr>
        <a:xfrm flipV="1">
          <a:off x="14401800" y="3827314"/>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41825</xdr:rowOff>
    </xdr:from>
    <xdr:to>
      <xdr:col>22</xdr:col>
      <xdr:colOff>254000</xdr:colOff>
      <xdr:row>14</xdr:row>
      <xdr:rowOff>143425</xdr:rowOff>
    </xdr:to>
    <xdr:sp macro="" textlink="">
      <xdr:nvSpPr>
        <xdr:cNvPr id="454" name="フローチャート : 判断 453"/>
        <xdr:cNvSpPr/>
      </xdr:nvSpPr>
      <xdr:spPr>
        <a:xfrm>
          <a:off x="152400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153602</xdr:rowOff>
    </xdr:from>
    <xdr:ext cx="762000" cy="259045"/>
    <xdr:sp macro="" textlink="">
      <xdr:nvSpPr>
        <xdr:cNvPr id="455" name="テキスト ボックス 454"/>
        <xdr:cNvSpPr txBox="1"/>
      </xdr:nvSpPr>
      <xdr:spPr>
        <a:xfrm>
          <a:off x="14909800" y="22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104278</xdr:rowOff>
    </xdr:from>
    <xdr:to>
      <xdr:col>21</xdr:col>
      <xdr:colOff>0</xdr:colOff>
      <xdr:row>23</xdr:row>
      <xdr:rowOff>68358</xdr:rowOff>
    </xdr:to>
    <xdr:cxnSp macro="">
      <xdr:nvCxnSpPr>
        <xdr:cNvPr id="456" name="直線コネクタ 455"/>
        <xdr:cNvCxnSpPr/>
      </xdr:nvCxnSpPr>
      <xdr:spPr>
        <a:xfrm flipV="1">
          <a:off x="13512800" y="3876178"/>
          <a:ext cx="889000" cy="13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50874</xdr:rowOff>
    </xdr:from>
    <xdr:to>
      <xdr:col>21</xdr:col>
      <xdr:colOff>50800</xdr:colOff>
      <xdr:row>14</xdr:row>
      <xdr:rowOff>152474</xdr:rowOff>
    </xdr:to>
    <xdr:sp macro="" textlink="">
      <xdr:nvSpPr>
        <xdr:cNvPr id="457" name="フローチャート : 判断 456"/>
        <xdr:cNvSpPr/>
      </xdr:nvSpPr>
      <xdr:spPr>
        <a:xfrm>
          <a:off x="14351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162651</xdr:rowOff>
    </xdr:from>
    <xdr:ext cx="762000" cy="259045"/>
    <xdr:sp macro="" textlink="">
      <xdr:nvSpPr>
        <xdr:cNvPr id="458" name="テキスト ボックス 457"/>
        <xdr:cNvSpPr txBox="1"/>
      </xdr:nvSpPr>
      <xdr:spPr>
        <a:xfrm>
          <a:off x="14020800" y="22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72792</xdr:rowOff>
    </xdr:from>
    <xdr:to>
      <xdr:col>19</xdr:col>
      <xdr:colOff>533400</xdr:colOff>
      <xdr:row>15</xdr:row>
      <xdr:rowOff>2942</xdr:rowOff>
    </xdr:to>
    <xdr:sp macro="" textlink="">
      <xdr:nvSpPr>
        <xdr:cNvPr id="459" name="フローチャート : 判断 458"/>
        <xdr:cNvSpPr/>
      </xdr:nvSpPr>
      <xdr:spPr>
        <a:xfrm>
          <a:off x="13462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13119</xdr:rowOff>
    </xdr:from>
    <xdr:ext cx="762000" cy="259045"/>
    <xdr:sp macro="" textlink="">
      <xdr:nvSpPr>
        <xdr:cNvPr id="460" name="テキスト ボックス 459"/>
        <xdr:cNvSpPr txBox="1"/>
      </xdr:nvSpPr>
      <xdr:spPr>
        <a:xfrm>
          <a:off x="13131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85704</xdr:rowOff>
    </xdr:from>
    <xdr:to>
      <xdr:col>24</xdr:col>
      <xdr:colOff>609600</xdr:colOff>
      <xdr:row>21</xdr:row>
      <xdr:rowOff>15854</xdr:rowOff>
    </xdr:to>
    <xdr:sp macro="" textlink="">
      <xdr:nvSpPr>
        <xdr:cNvPr id="466" name="円/楕円 465"/>
        <xdr:cNvSpPr/>
      </xdr:nvSpPr>
      <xdr:spPr>
        <a:xfrm>
          <a:off x="16967200" y="351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153031</xdr:rowOff>
    </xdr:from>
    <xdr:ext cx="762000" cy="259045"/>
    <xdr:sp macro="" textlink="">
      <xdr:nvSpPr>
        <xdr:cNvPr id="467" name="将来負担の状況該当値テキスト"/>
        <xdr:cNvSpPr txBox="1"/>
      </xdr:nvSpPr>
      <xdr:spPr>
        <a:xfrm>
          <a:off x="17106900" y="34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162518</xdr:rowOff>
    </xdr:from>
    <xdr:to>
      <xdr:col>23</xdr:col>
      <xdr:colOff>457200</xdr:colOff>
      <xdr:row>21</xdr:row>
      <xdr:rowOff>92668</xdr:rowOff>
    </xdr:to>
    <xdr:sp macro="" textlink="">
      <xdr:nvSpPr>
        <xdr:cNvPr id="468" name="円/楕円 467"/>
        <xdr:cNvSpPr/>
      </xdr:nvSpPr>
      <xdr:spPr>
        <a:xfrm>
          <a:off x="16129000" y="359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77445</xdr:rowOff>
    </xdr:from>
    <xdr:ext cx="736600" cy="259045"/>
    <xdr:sp macro="" textlink="">
      <xdr:nvSpPr>
        <xdr:cNvPr id="469" name="テキスト ボックス 468"/>
        <xdr:cNvSpPr txBox="1"/>
      </xdr:nvSpPr>
      <xdr:spPr>
        <a:xfrm>
          <a:off x="15798800" y="3677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4614</xdr:rowOff>
    </xdr:from>
    <xdr:to>
      <xdr:col>22</xdr:col>
      <xdr:colOff>254000</xdr:colOff>
      <xdr:row>22</xdr:row>
      <xdr:rowOff>106214</xdr:rowOff>
    </xdr:to>
    <xdr:sp macro="" textlink="">
      <xdr:nvSpPr>
        <xdr:cNvPr id="470" name="円/楕円 469"/>
        <xdr:cNvSpPr/>
      </xdr:nvSpPr>
      <xdr:spPr>
        <a:xfrm>
          <a:off x="15240000" y="3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90991</xdr:rowOff>
    </xdr:from>
    <xdr:ext cx="762000" cy="259045"/>
    <xdr:sp macro="" textlink="">
      <xdr:nvSpPr>
        <xdr:cNvPr id="471" name="テキスト ボックス 470"/>
        <xdr:cNvSpPr txBox="1"/>
      </xdr:nvSpPr>
      <xdr:spPr>
        <a:xfrm>
          <a:off x="14909800" y="38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53478</xdr:rowOff>
    </xdr:from>
    <xdr:to>
      <xdr:col>21</xdr:col>
      <xdr:colOff>50800</xdr:colOff>
      <xdr:row>22</xdr:row>
      <xdr:rowOff>155078</xdr:rowOff>
    </xdr:to>
    <xdr:sp macro="" textlink="">
      <xdr:nvSpPr>
        <xdr:cNvPr id="472" name="円/楕円 471"/>
        <xdr:cNvSpPr/>
      </xdr:nvSpPr>
      <xdr:spPr>
        <a:xfrm>
          <a:off x="14351000" y="382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139855</xdr:rowOff>
    </xdr:from>
    <xdr:ext cx="762000" cy="259045"/>
    <xdr:sp macro="" textlink="">
      <xdr:nvSpPr>
        <xdr:cNvPr id="473" name="テキスト ボックス 472"/>
        <xdr:cNvSpPr txBox="1"/>
      </xdr:nvSpPr>
      <xdr:spPr>
        <a:xfrm>
          <a:off x="14020800" y="391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17558</xdr:rowOff>
    </xdr:from>
    <xdr:to>
      <xdr:col>19</xdr:col>
      <xdr:colOff>533400</xdr:colOff>
      <xdr:row>23</xdr:row>
      <xdr:rowOff>119158</xdr:rowOff>
    </xdr:to>
    <xdr:sp macro="" textlink="">
      <xdr:nvSpPr>
        <xdr:cNvPr id="474" name="円/楕円 473"/>
        <xdr:cNvSpPr/>
      </xdr:nvSpPr>
      <xdr:spPr>
        <a:xfrm>
          <a:off x="13462000" y="39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103935</xdr:rowOff>
    </xdr:from>
    <xdr:ext cx="762000" cy="259045"/>
    <xdr:sp macro="" textlink="">
      <xdr:nvSpPr>
        <xdr:cNvPr id="475" name="テキスト ボックス 474"/>
        <xdr:cNvSpPr txBox="1"/>
      </xdr:nvSpPr>
      <xdr:spPr>
        <a:xfrm>
          <a:off x="13131800" y="40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１９年度に「財政再建計画」に基づく基本給平均３０％及び各種手当の削減、特別職給与及び議員報酬の削減を行い、平成２２年３月には引き続きこのような取り組みを基本とした「財政再生計画」を策定し、他市町村との適切な比較のもとで職員数の適正化を進め、効率的な行政執行体制の確保及び人件費の抑制に努め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58420</xdr:rowOff>
    </xdr:to>
    <xdr:cxnSp macro="">
      <xdr:nvCxnSpPr>
        <xdr:cNvPr id="66" name="直線コネクタ 65"/>
        <xdr:cNvCxnSpPr/>
      </xdr:nvCxnSpPr>
      <xdr:spPr>
        <a:xfrm flipV="1">
          <a:off x="3987800" y="588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77470</xdr:rowOff>
    </xdr:from>
    <xdr:to>
      <xdr:col>5</xdr:col>
      <xdr:colOff>549275</xdr:colOff>
      <xdr:row>34</xdr:row>
      <xdr:rowOff>58420</xdr:rowOff>
    </xdr:to>
    <xdr:cxnSp macro="">
      <xdr:nvCxnSpPr>
        <xdr:cNvPr id="69" name="直線コネクタ 68"/>
        <xdr:cNvCxnSpPr/>
      </xdr:nvCxnSpPr>
      <xdr:spPr>
        <a:xfrm>
          <a:off x="3098800" y="57353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8890</xdr:rowOff>
    </xdr:from>
    <xdr:to>
      <xdr:col>4</xdr:col>
      <xdr:colOff>346075</xdr:colOff>
      <xdr:row>33</xdr:row>
      <xdr:rowOff>77470</xdr:rowOff>
    </xdr:to>
    <xdr:cxnSp macro="">
      <xdr:nvCxnSpPr>
        <xdr:cNvPr id="72" name="直線コネクタ 71"/>
        <xdr:cNvCxnSpPr/>
      </xdr:nvCxnSpPr>
      <xdr:spPr>
        <a:xfrm>
          <a:off x="2209800" y="5666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8890</xdr:rowOff>
    </xdr:from>
    <xdr:to>
      <xdr:col>3</xdr:col>
      <xdr:colOff>142875</xdr:colOff>
      <xdr:row>33</xdr:row>
      <xdr:rowOff>8890</xdr:rowOff>
    </xdr:to>
    <xdr:cxnSp macro="">
      <xdr:nvCxnSpPr>
        <xdr:cNvPr id="75" name="直線コネクタ 74"/>
        <xdr:cNvCxnSpPr/>
      </xdr:nvCxnSpPr>
      <xdr:spPr>
        <a:xfrm>
          <a:off x="1320800" y="566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5" name="円/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7" name="円/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26670</xdr:rowOff>
    </xdr:from>
    <xdr:to>
      <xdr:col>4</xdr:col>
      <xdr:colOff>396875</xdr:colOff>
      <xdr:row>33</xdr:row>
      <xdr:rowOff>128270</xdr:rowOff>
    </xdr:to>
    <xdr:sp macro="" textlink="">
      <xdr:nvSpPr>
        <xdr:cNvPr id="89" name="円/楕円 88"/>
        <xdr:cNvSpPr/>
      </xdr:nvSpPr>
      <xdr:spPr>
        <a:xfrm>
          <a:off x="3048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138447</xdr:rowOff>
    </xdr:from>
    <xdr:ext cx="762000" cy="259045"/>
    <xdr:sp macro="" textlink="">
      <xdr:nvSpPr>
        <xdr:cNvPr id="90" name="テキスト ボックス 89"/>
        <xdr:cNvSpPr txBox="1"/>
      </xdr:nvSpPr>
      <xdr:spPr>
        <a:xfrm>
          <a:off x="2717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129540</xdr:rowOff>
    </xdr:from>
    <xdr:to>
      <xdr:col>3</xdr:col>
      <xdr:colOff>193675</xdr:colOff>
      <xdr:row>33</xdr:row>
      <xdr:rowOff>59690</xdr:rowOff>
    </xdr:to>
    <xdr:sp macro="" textlink="">
      <xdr:nvSpPr>
        <xdr:cNvPr id="91" name="円/楕円 90"/>
        <xdr:cNvSpPr/>
      </xdr:nvSpPr>
      <xdr:spPr>
        <a:xfrm>
          <a:off x="2159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69867</xdr:rowOff>
    </xdr:from>
    <xdr:ext cx="762000" cy="259045"/>
    <xdr:sp macro="" textlink="">
      <xdr:nvSpPr>
        <xdr:cNvPr id="92" name="テキスト ボックス 91"/>
        <xdr:cNvSpPr txBox="1"/>
      </xdr:nvSpPr>
      <xdr:spPr>
        <a:xfrm>
          <a:off x="1828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129540</xdr:rowOff>
    </xdr:from>
    <xdr:to>
      <xdr:col>1</xdr:col>
      <xdr:colOff>676275</xdr:colOff>
      <xdr:row>33</xdr:row>
      <xdr:rowOff>59690</xdr:rowOff>
    </xdr:to>
    <xdr:sp macro="" textlink="">
      <xdr:nvSpPr>
        <xdr:cNvPr id="93" name="円/楕円 92"/>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69867</xdr:rowOff>
    </xdr:from>
    <xdr:ext cx="762000" cy="259045"/>
    <xdr:sp macro="" textlink="">
      <xdr:nvSpPr>
        <xdr:cNvPr id="94" name="テキスト ボックス 93"/>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事務事業の見直しをベースに引き続き削減を図るとともに、契約事務の適正化や経費の節減に努めている。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116114</xdr:rowOff>
    </xdr:to>
    <xdr:cxnSp macro="">
      <xdr:nvCxnSpPr>
        <xdr:cNvPr id="129" name="直線コネクタ 128"/>
        <xdr:cNvCxnSpPr/>
      </xdr:nvCxnSpPr>
      <xdr:spPr>
        <a:xfrm>
          <a:off x="15671800" y="2451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61686</xdr:rowOff>
    </xdr:to>
    <xdr:cxnSp macro="">
      <xdr:nvCxnSpPr>
        <xdr:cNvPr id="132" name="直線コネクタ 131"/>
        <xdr:cNvCxnSpPr/>
      </xdr:nvCxnSpPr>
      <xdr:spPr>
        <a:xfrm flipV="1">
          <a:off x="14782800" y="245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61686</xdr:rowOff>
    </xdr:to>
    <xdr:cxnSp macro="">
      <xdr:nvCxnSpPr>
        <xdr:cNvPr id="135" name="直線コネクタ 134"/>
        <xdr:cNvCxnSpPr/>
      </xdr:nvCxnSpPr>
      <xdr:spPr>
        <a:xfrm>
          <a:off x="13893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167821</xdr:rowOff>
    </xdr:from>
    <xdr:to>
      <xdr:col>20</xdr:col>
      <xdr:colOff>158750</xdr:colOff>
      <xdr:row>14</xdr:row>
      <xdr:rowOff>61686</xdr:rowOff>
    </xdr:to>
    <xdr:cxnSp macro="">
      <xdr:nvCxnSpPr>
        <xdr:cNvPr id="138" name="直線コネクタ 137"/>
        <xdr:cNvCxnSpPr/>
      </xdr:nvCxnSpPr>
      <xdr:spPr>
        <a:xfrm>
          <a:off x="13004800" y="23966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8" name="円/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0" name="円/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10886</xdr:rowOff>
    </xdr:from>
    <xdr:to>
      <xdr:col>21</xdr:col>
      <xdr:colOff>412750</xdr:colOff>
      <xdr:row>14</xdr:row>
      <xdr:rowOff>112486</xdr:rowOff>
    </xdr:to>
    <xdr:sp macro="" textlink="">
      <xdr:nvSpPr>
        <xdr:cNvPr id="152" name="円/楕円 151"/>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122663</xdr:rowOff>
    </xdr:from>
    <xdr:ext cx="762000" cy="259045"/>
    <xdr:sp macro="" textlink="">
      <xdr:nvSpPr>
        <xdr:cNvPr id="153" name="テキスト ボックス 152"/>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4" name="円/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117021</xdr:rowOff>
    </xdr:from>
    <xdr:to>
      <xdr:col>19</xdr:col>
      <xdr:colOff>6350</xdr:colOff>
      <xdr:row>14</xdr:row>
      <xdr:rowOff>47171</xdr:rowOff>
    </xdr:to>
    <xdr:sp macro="" textlink="">
      <xdr:nvSpPr>
        <xdr:cNvPr id="156" name="円/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「財政再生計画」に基づき、単独事業については高齢者、子どもたち及び教育活動への給付以外は原則として実施しないこととしている。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56</xdr:row>
      <xdr:rowOff>1815</xdr:rowOff>
    </xdr:to>
    <xdr:cxnSp macro="">
      <xdr:nvCxnSpPr>
        <xdr:cNvPr id="192" name="直線コネクタ 191"/>
        <xdr:cNvCxnSpPr/>
      </xdr:nvCxnSpPr>
      <xdr:spPr>
        <a:xfrm>
          <a:off x="3987800" y="94506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162378</xdr:rowOff>
    </xdr:to>
    <xdr:cxnSp macro="">
      <xdr:nvCxnSpPr>
        <xdr:cNvPr id="195" name="直線コネクタ 194"/>
        <xdr:cNvCxnSpPr/>
      </xdr:nvCxnSpPr>
      <xdr:spPr>
        <a:xfrm flipV="1">
          <a:off x="3098800" y="9450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162378</xdr:rowOff>
    </xdr:from>
    <xdr:to>
      <xdr:col>4</xdr:col>
      <xdr:colOff>346075</xdr:colOff>
      <xdr:row>56</xdr:row>
      <xdr:rowOff>34472</xdr:rowOff>
    </xdr:to>
    <xdr:cxnSp macro="">
      <xdr:nvCxnSpPr>
        <xdr:cNvPr id="198" name="直線コネクタ 197"/>
        <xdr:cNvCxnSpPr/>
      </xdr:nvCxnSpPr>
      <xdr:spPr>
        <a:xfrm flipV="1">
          <a:off x="2209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34472</xdr:rowOff>
    </xdr:to>
    <xdr:cxnSp macro="">
      <xdr:nvCxnSpPr>
        <xdr:cNvPr id="201" name="直線コネクタ 200"/>
        <xdr:cNvCxnSpPr/>
      </xdr:nvCxnSpPr>
      <xdr:spPr>
        <a:xfrm>
          <a:off x="1320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11" name="円/楕円 210"/>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138992</xdr:rowOff>
    </xdr:from>
    <xdr:ext cx="762000" cy="259045"/>
    <xdr:sp macro="" textlink="">
      <xdr:nvSpPr>
        <xdr:cNvPr id="212"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3" name="円/楕円 212"/>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4" name="テキスト ボックス 213"/>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5" name="円/楕円 214"/>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6" name="テキスト ボックス 21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7" name="円/楕円 216"/>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8" name="テキスト ボックス 217"/>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9" name="円/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その他について類似団体平均を上回っているのは、特別会計に対する繰出金、及び老朽化した公共施設や公営住宅等に係る維持補修費によるものである。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149860</xdr:rowOff>
    </xdr:to>
    <xdr:cxnSp macro="">
      <xdr:nvCxnSpPr>
        <xdr:cNvPr id="253" name="直線コネクタ 252"/>
        <xdr:cNvCxnSpPr/>
      </xdr:nvCxnSpPr>
      <xdr:spPr>
        <a:xfrm>
          <a:off x="15671800" y="9591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96520</xdr:rowOff>
    </xdr:to>
    <xdr:cxnSp macro="">
      <xdr:nvCxnSpPr>
        <xdr:cNvPr id="256" name="直線コネクタ 255"/>
        <xdr:cNvCxnSpPr/>
      </xdr:nvCxnSpPr>
      <xdr:spPr>
        <a:xfrm flipV="1">
          <a:off x="14782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96520</xdr:rowOff>
    </xdr:to>
    <xdr:cxnSp macro="">
      <xdr:nvCxnSpPr>
        <xdr:cNvPr id="259" name="直線コネクタ 258"/>
        <xdr:cNvCxnSpPr/>
      </xdr:nvCxnSpPr>
      <xdr:spPr>
        <a:xfrm>
          <a:off x="13893800" y="9598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111760</xdr:rowOff>
    </xdr:to>
    <xdr:cxnSp macro="">
      <xdr:nvCxnSpPr>
        <xdr:cNvPr id="262" name="直線コネクタ 261"/>
        <xdr:cNvCxnSpPr/>
      </xdr:nvCxnSpPr>
      <xdr:spPr>
        <a:xfrm flipV="1">
          <a:off x="13004800" y="9598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72" name="円/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74" name="円/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25417</xdr:rowOff>
    </xdr:from>
    <xdr:ext cx="736600" cy="259045"/>
    <xdr:sp macro="" textlink="">
      <xdr:nvSpPr>
        <xdr:cNvPr id="275" name="テキスト ボックス 274"/>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6" name="円/楕円 275"/>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77" name="テキスト ボックス 27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8" name="円/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79" name="テキスト ボックス 27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80" name="円/楕円 279"/>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81" name="テキスト ボックス 28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各種補助金の支出は、真に必要なもの以外は「財政再建計画」策定時に原則廃止としたが、引き続き必要性を十分考慮のうえ、同様の措置により抑制している。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120142</xdr:rowOff>
    </xdr:from>
    <xdr:to>
      <xdr:col>24</xdr:col>
      <xdr:colOff>31750</xdr:colOff>
      <xdr:row>33</xdr:row>
      <xdr:rowOff>124714</xdr:rowOff>
    </xdr:to>
    <xdr:cxnSp macro="">
      <xdr:nvCxnSpPr>
        <xdr:cNvPr id="311" name="直線コネクタ 310"/>
        <xdr:cNvCxnSpPr/>
      </xdr:nvCxnSpPr>
      <xdr:spPr>
        <a:xfrm flipV="1">
          <a:off x="15671800" y="57779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124714</xdr:rowOff>
    </xdr:to>
    <xdr:cxnSp macro="">
      <xdr:nvCxnSpPr>
        <xdr:cNvPr id="314" name="直線コネクタ 313"/>
        <xdr:cNvCxnSpPr/>
      </xdr:nvCxnSpPr>
      <xdr:spPr>
        <a:xfrm>
          <a:off x="14782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124714</xdr:rowOff>
    </xdr:from>
    <xdr:to>
      <xdr:col>21</xdr:col>
      <xdr:colOff>361950</xdr:colOff>
      <xdr:row>33</xdr:row>
      <xdr:rowOff>129286</xdr:rowOff>
    </xdr:to>
    <xdr:cxnSp macro="">
      <xdr:nvCxnSpPr>
        <xdr:cNvPr id="317" name="直線コネクタ 316"/>
        <xdr:cNvCxnSpPr/>
      </xdr:nvCxnSpPr>
      <xdr:spPr>
        <a:xfrm flipV="1">
          <a:off x="13893800" y="57825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129286</xdr:rowOff>
    </xdr:from>
    <xdr:to>
      <xdr:col>20</xdr:col>
      <xdr:colOff>158750</xdr:colOff>
      <xdr:row>33</xdr:row>
      <xdr:rowOff>133858</xdr:rowOff>
    </xdr:to>
    <xdr:cxnSp macro="">
      <xdr:nvCxnSpPr>
        <xdr:cNvPr id="320" name="直線コネクタ 319"/>
        <xdr:cNvCxnSpPr/>
      </xdr:nvCxnSpPr>
      <xdr:spPr>
        <a:xfrm flipV="1">
          <a:off x="13004800" y="57871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69342</xdr:rowOff>
    </xdr:from>
    <xdr:to>
      <xdr:col>24</xdr:col>
      <xdr:colOff>82550</xdr:colOff>
      <xdr:row>33</xdr:row>
      <xdr:rowOff>170942</xdr:rowOff>
    </xdr:to>
    <xdr:sp macro="" textlink="">
      <xdr:nvSpPr>
        <xdr:cNvPr id="330" name="円/楕円 329"/>
        <xdr:cNvSpPr/>
      </xdr:nvSpPr>
      <xdr:spPr>
        <a:xfrm>
          <a:off x="164592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149369</xdr:rowOff>
    </xdr:from>
    <xdr:ext cx="762000" cy="259045"/>
    <xdr:sp macro="" textlink="">
      <xdr:nvSpPr>
        <xdr:cNvPr id="331" name="補助費等該当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73914</xdr:rowOff>
    </xdr:from>
    <xdr:to>
      <xdr:col>22</xdr:col>
      <xdr:colOff>615950</xdr:colOff>
      <xdr:row>34</xdr:row>
      <xdr:rowOff>4064</xdr:rowOff>
    </xdr:to>
    <xdr:sp macro="" textlink="">
      <xdr:nvSpPr>
        <xdr:cNvPr id="332" name="円/楕円 331"/>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14241</xdr:rowOff>
    </xdr:from>
    <xdr:ext cx="736600" cy="259045"/>
    <xdr:sp macro="" textlink="">
      <xdr:nvSpPr>
        <xdr:cNvPr id="333" name="テキスト ボックス 332"/>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73914</xdr:rowOff>
    </xdr:from>
    <xdr:to>
      <xdr:col>21</xdr:col>
      <xdr:colOff>412750</xdr:colOff>
      <xdr:row>34</xdr:row>
      <xdr:rowOff>4064</xdr:rowOff>
    </xdr:to>
    <xdr:sp macro="" textlink="">
      <xdr:nvSpPr>
        <xdr:cNvPr id="334" name="円/楕円 333"/>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14241</xdr:rowOff>
    </xdr:from>
    <xdr:ext cx="762000" cy="259045"/>
    <xdr:sp macro="" textlink="">
      <xdr:nvSpPr>
        <xdr:cNvPr id="335" name="テキスト ボックス 334"/>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78486</xdr:rowOff>
    </xdr:from>
    <xdr:to>
      <xdr:col>20</xdr:col>
      <xdr:colOff>209550</xdr:colOff>
      <xdr:row>34</xdr:row>
      <xdr:rowOff>8636</xdr:rowOff>
    </xdr:to>
    <xdr:sp macro="" textlink="">
      <xdr:nvSpPr>
        <xdr:cNvPr id="336" name="円/楕円 335"/>
        <xdr:cNvSpPr/>
      </xdr:nvSpPr>
      <xdr:spPr>
        <a:xfrm>
          <a:off x="13843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18813</xdr:rowOff>
    </xdr:from>
    <xdr:ext cx="762000" cy="259045"/>
    <xdr:sp macro="" textlink="">
      <xdr:nvSpPr>
        <xdr:cNvPr id="337" name="テキスト ボックス 336"/>
        <xdr:cNvSpPr txBox="1"/>
      </xdr:nvSpPr>
      <xdr:spPr>
        <a:xfrm>
          <a:off x="13512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83058</xdr:rowOff>
    </xdr:from>
    <xdr:to>
      <xdr:col>19</xdr:col>
      <xdr:colOff>6350</xdr:colOff>
      <xdr:row>34</xdr:row>
      <xdr:rowOff>13208</xdr:rowOff>
    </xdr:to>
    <xdr:sp macro="" textlink="">
      <xdr:nvSpPr>
        <xdr:cNvPr id="338" name="円/楕円 337"/>
        <xdr:cNvSpPr/>
      </xdr:nvSpPr>
      <xdr:spPr>
        <a:xfrm>
          <a:off x="12954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23385</xdr:rowOff>
    </xdr:from>
    <xdr:ext cx="762000" cy="259045"/>
    <xdr:sp macro="" textlink="">
      <xdr:nvSpPr>
        <xdr:cNvPr id="339" name="テキスト ボックス 338"/>
        <xdr:cNvSpPr txBox="1"/>
      </xdr:nvSpPr>
      <xdr:spPr>
        <a:xfrm>
          <a:off x="12623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多額の地方債を発行することで炭鉱閉山後の社会基盤整備を進めてきたが、平成１９・２０年度において公的資金の借換えを実施し、平成３３年度までの総計で４億９千万程度の公債費負担の軽減を図ったこと及び、償還終了など年次進行に伴い減少し、再生振替特例債を除く公債費において類似団体平均を下回るが、平成２２年３月に借入れた再生振替特例債の元金償還が始まったことにより、平成２５年度は大幅に増加している。引き続き地方債の新規発行の抑制により、公債費負担の軽減に努めて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111761</xdr:rowOff>
    </xdr:from>
    <xdr:to>
      <xdr:col>7</xdr:col>
      <xdr:colOff>15875</xdr:colOff>
      <xdr:row>81</xdr:row>
      <xdr:rowOff>12700</xdr:rowOff>
    </xdr:to>
    <xdr:cxnSp macro="">
      <xdr:nvCxnSpPr>
        <xdr:cNvPr id="371" name="直線コネクタ 370"/>
        <xdr:cNvCxnSpPr/>
      </xdr:nvCxnSpPr>
      <xdr:spPr>
        <a:xfrm>
          <a:off x="3987800" y="138277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111761</xdr:rowOff>
    </xdr:from>
    <xdr:to>
      <xdr:col>5</xdr:col>
      <xdr:colOff>549275</xdr:colOff>
      <xdr:row>81</xdr:row>
      <xdr:rowOff>1270</xdr:rowOff>
    </xdr:to>
    <xdr:cxnSp macro="">
      <xdr:nvCxnSpPr>
        <xdr:cNvPr id="374" name="直線コネクタ 373"/>
        <xdr:cNvCxnSpPr/>
      </xdr:nvCxnSpPr>
      <xdr:spPr>
        <a:xfrm flipV="1">
          <a:off x="3098800" y="13827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132714</xdr:rowOff>
    </xdr:from>
    <xdr:to>
      <xdr:col>4</xdr:col>
      <xdr:colOff>346075</xdr:colOff>
      <xdr:row>81</xdr:row>
      <xdr:rowOff>1270</xdr:rowOff>
    </xdr:to>
    <xdr:cxnSp macro="">
      <xdr:nvCxnSpPr>
        <xdr:cNvPr id="377" name="直線コネクタ 376"/>
        <xdr:cNvCxnSpPr/>
      </xdr:nvCxnSpPr>
      <xdr:spPr>
        <a:xfrm>
          <a:off x="2209800" y="13848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80</xdr:row>
      <xdr:rowOff>132714</xdr:rowOff>
    </xdr:to>
    <xdr:cxnSp macro="">
      <xdr:nvCxnSpPr>
        <xdr:cNvPr id="380" name="直線コネクタ 379"/>
        <xdr:cNvCxnSpPr/>
      </xdr:nvCxnSpPr>
      <xdr:spPr>
        <a:xfrm>
          <a:off x="1320800" y="13065761"/>
          <a:ext cx="889000" cy="7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133350</xdr:rowOff>
    </xdr:from>
    <xdr:to>
      <xdr:col>7</xdr:col>
      <xdr:colOff>66675</xdr:colOff>
      <xdr:row>81</xdr:row>
      <xdr:rowOff>63500</xdr:rowOff>
    </xdr:to>
    <xdr:sp macro="" textlink="">
      <xdr:nvSpPr>
        <xdr:cNvPr id="390" name="円/楕円 389"/>
        <xdr:cNvSpPr/>
      </xdr:nvSpPr>
      <xdr:spPr>
        <a:xfrm>
          <a:off x="47752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41927</xdr:rowOff>
    </xdr:from>
    <xdr:ext cx="762000" cy="259045"/>
    <xdr:sp macro="" textlink="">
      <xdr:nvSpPr>
        <xdr:cNvPr id="391" name="公債費該当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60961</xdr:rowOff>
    </xdr:from>
    <xdr:to>
      <xdr:col>5</xdr:col>
      <xdr:colOff>600075</xdr:colOff>
      <xdr:row>80</xdr:row>
      <xdr:rowOff>162561</xdr:rowOff>
    </xdr:to>
    <xdr:sp macro="" textlink="">
      <xdr:nvSpPr>
        <xdr:cNvPr id="392" name="円/楕円 391"/>
        <xdr:cNvSpPr/>
      </xdr:nvSpPr>
      <xdr:spPr>
        <a:xfrm>
          <a:off x="3937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147338</xdr:rowOff>
    </xdr:from>
    <xdr:ext cx="736600" cy="259045"/>
    <xdr:sp macro="" textlink="">
      <xdr:nvSpPr>
        <xdr:cNvPr id="393" name="テキスト ボックス 392"/>
        <xdr:cNvSpPr txBox="1"/>
      </xdr:nvSpPr>
      <xdr:spPr>
        <a:xfrm>
          <a:off x="3606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121920</xdr:rowOff>
    </xdr:from>
    <xdr:to>
      <xdr:col>4</xdr:col>
      <xdr:colOff>396875</xdr:colOff>
      <xdr:row>81</xdr:row>
      <xdr:rowOff>52070</xdr:rowOff>
    </xdr:to>
    <xdr:sp macro="" textlink="">
      <xdr:nvSpPr>
        <xdr:cNvPr id="394" name="円/楕円 393"/>
        <xdr:cNvSpPr/>
      </xdr:nvSpPr>
      <xdr:spPr>
        <a:xfrm>
          <a:off x="3048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36847</xdr:rowOff>
    </xdr:from>
    <xdr:ext cx="762000" cy="259045"/>
    <xdr:sp macro="" textlink="">
      <xdr:nvSpPr>
        <xdr:cNvPr id="395" name="テキスト ボックス 394"/>
        <xdr:cNvSpPr txBox="1"/>
      </xdr:nvSpPr>
      <xdr:spPr>
        <a:xfrm>
          <a:off x="2717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81914</xdr:rowOff>
    </xdr:from>
    <xdr:to>
      <xdr:col>3</xdr:col>
      <xdr:colOff>193675</xdr:colOff>
      <xdr:row>81</xdr:row>
      <xdr:rowOff>12064</xdr:rowOff>
    </xdr:to>
    <xdr:sp macro="" textlink="">
      <xdr:nvSpPr>
        <xdr:cNvPr id="396" name="円/楕円 395"/>
        <xdr:cNvSpPr/>
      </xdr:nvSpPr>
      <xdr:spPr>
        <a:xfrm>
          <a:off x="2159000" y="137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168291</xdr:rowOff>
    </xdr:from>
    <xdr:ext cx="762000" cy="259045"/>
    <xdr:sp macro="" textlink="">
      <xdr:nvSpPr>
        <xdr:cNvPr id="397" name="テキスト ボックス 396"/>
        <xdr:cNvSpPr txBox="1"/>
      </xdr:nvSpPr>
      <xdr:spPr>
        <a:xfrm>
          <a:off x="1828800" y="138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8" name="円/楕円 397"/>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71138</xdr:rowOff>
    </xdr:from>
    <xdr:ext cx="762000" cy="259045"/>
    <xdr:sp macro="" textlink="">
      <xdr:nvSpPr>
        <xdr:cNvPr id="399" name="テキスト ボックス 398"/>
        <xdr:cNvSpPr txBox="1"/>
      </xdr:nvSpPr>
      <xdr:spPr>
        <a:xfrm>
          <a:off x="939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「財政再建計画」及び「財政再生計画」に基づく人件費等の削減により、公債費を除いた経常収支比率は類似団体の中で最も低い水準となっている。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50800</xdr:rowOff>
    </xdr:from>
    <xdr:to>
      <xdr:col>24</xdr:col>
      <xdr:colOff>31750</xdr:colOff>
      <xdr:row>74</xdr:row>
      <xdr:rowOff>27940</xdr:rowOff>
    </xdr:to>
    <xdr:cxnSp macro="">
      <xdr:nvCxnSpPr>
        <xdr:cNvPr id="432" name="直線コネクタ 431"/>
        <xdr:cNvCxnSpPr/>
      </xdr:nvCxnSpPr>
      <xdr:spPr>
        <a:xfrm>
          <a:off x="15671800" y="1256665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50800</xdr:rowOff>
    </xdr:from>
    <xdr:to>
      <xdr:col>22</xdr:col>
      <xdr:colOff>565150</xdr:colOff>
      <xdr:row>73</xdr:row>
      <xdr:rowOff>81280</xdr:rowOff>
    </xdr:to>
    <xdr:cxnSp macro="">
      <xdr:nvCxnSpPr>
        <xdr:cNvPr id="435" name="直線コネクタ 434"/>
        <xdr:cNvCxnSpPr/>
      </xdr:nvCxnSpPr>
      <xdr:spPr>
        <a:xfrm flipV="1">
          <a:off x="14782800" y="12566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xdr:rowOff>
    </xdr:from>
    <xdr:to>
      <xdr:col>21</xdr:col>
      <xdr:colOff>361950</xdr:colOff>
      <xdr:row>73</xdr:row>
      <xdr:rowOff>81280</xdr:rowOff>
    </xdr:to>
    <xdr:cxnSp macro="">
      <xdr:nvCxnSpPr>
        <xdr:cNvPr id="438" name="直線コネクタ 437"/>
        <xdr:cNvCxnSpPr/>
      </xdr:nvCxnSpPr>
      <xdr:spPr>
        <a:xfrm>
          <a:off x="13893800" y="125323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xdr:rowOff>
    </xdr:from>
    <xdr:to>
      <xdr:col>20</xdr:col>
      <xdr:colOff>158750</xdr:colOff>
      <xdr:row>73</xdr:row>
      <xdr:rowOff>20320</xdr:rowOff>
    </xdr:to>
    <xdr:cxnSp macro="">
      <xdr:nvCxnSpPr>
        <xdr:cNvPr id="441" name="直線コネクタ 440"/>
        <xdr:cNvCxnSpPr/>
      </xdr:nvCxnSpPr>
      <xdr:spPr>
        <a:xfrm flipV="1">
          <a:off x="13004800" y="12532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148590</xdr:rowOff>
    </xdr:from>
    <xdr:to>
      <xdr:col>24</xdr:col>
      <xdr:colOff>82550</xdr:colOff>
      <xdr:row>74</xdr:row>
      <xdr:rowOff>78740</xdr:rowOff>
    </xdr:to>
    <xdr:sp macro="" textlink="">
      <xdr:nvSpPr>
        <xdr:cNvPr id="451" name="円/楕円 450"/>
        <xdr:cNvSpPr/>
      </xdr:nvSpPr>
      <xdr:spPr>
        <a:xfrm>
          <a:off x="164592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57167</xdr:rowOff>
    </xdr:from>
    <xdr:ext cx="762000" cy="259045"/>
    <xdr:sp macro="" textlink="">
      <xdr:nvSpPr>
        <xdr:cNvPr id="452" name="公債費以外該当値テキスト"/>
        <xdr:cNvSpPr txBox="1"/>
      </xdr:nvSpPr>
      <xdr:spPr>
        <a:xfrm>
          <a:off x="16598900" y="125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0</xdr:rowOff>
    </xdr:from>
    <xdr:to>
      <xdr:col>22</xdr:col>
      <xdr:colOff>615950</xdr:colOff>
      <xdr:row>73</xdr:row>
      <xdr:rowOff>101600</xdr:rowOff>
    </xdr:to>
    <xdr:sp macro="" textlink="">
      <xdr:nvSpPr>
        <xdr:cNvPr id="453" name="円/楕円 452"/>
        <xdr:cNvSpPr/>
      </xdr:nvSpPr>
      <xdr:spPr>
        <a:xfrm>
          <a:off x="15621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111777</xdr:rowOff>
    </xdr:from>
    <xdr:ext cx="736600" cy="259045"/>
    <xdr:sp macro="" textlink="">
      <xdr:nvSpPr>
        <xdr:cNvPr id="454" name="テキスト ボックス 453"/>
        <xdr:cNvSpPr txBox="1"/>
      </xdr:nvSpPr>
      <xdr:spPr>
        <a:xfrm>
          <a:off x="15290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30480</xdr:rowOff>
    </xdr:from>
    <xdr:to>
      <xdr:col>21</xdr:col>
      <xdr:colOff>412750</xdr:colOff>
      <xdr:row>73</xdr:row>
      <xdr:rowOff>132080</xdr:rowOff>
    </xdr:to>
    <xdr:sp macro="" textlink="">
      <xdr:nvSpPr>
        <xdr:cNvPr id="455" name="円/楕円 454"/>
        <xdr:cNvSpPr/>
      </xdr:nvSpPr>
      <xdr:spPr>
        <a:xfrm>
          <a:off x="14732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142257</xdr:rowOff>
    </xdr:from>
    <xdr:ext cx="762000" cy="259045"/>
    <xdr:sp macro="" textlink="">
      <xdr:nvSpPr>
        <xdr:cNvPr id="456" name="テキスト ボックス 455"/>
        <xdr:cNvSpPr txBox="1"/>
      </xdr:nvSpPr>
      <xdr:spPr>
        <a:xfrm>
          <a:off x="14401800" y="123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137160</xdr:rowOff>
    </xdr:from>
    <xdr:to>
      <xdr:col>20</xdr:col>
      <xdr:colOff>209550</xdr:colOff>
      <xdr:row>73</xdr:row>
      <xdr:rowOff>67310</xdr:rowOff>
    </xdr:to>
    <xdr:sp macro="" textlink="">
      <xdr:nvSpPr>
        <xdr:cNvPr id="457" name="円/楕円 456"/>
        <xdr:cNvSpPr/>
      </xdr:nvSpPr>
      <xdr:spPr>
        <a:xfrm>
          <a:off x="13843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77487</xdr:rowOff>
    </xdr:from>
    <xdr:ext cx="762000" cy="259045"/>
    <xdr:sp macro="" textlink="">
      <xdr:nvSpPr>
        <xdr:cNvPr id="458" name="テキスト ボックス 457"/>
        <xdr:cNvSpPr txBox="1"/>
      </xdr:nvSpPr>
      <xdr:spPr>
        <a:xfrm>
          <a:off x="13512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140970</xdr:rowOff>
    </xdr:from>
    <xdr:to>
      <xdr:col>19</xdr:col>
      <xdr:colOff>6350</xdr:colOff>
      <xdr:row>73</xdr:row>
      <xdr:rowOff>71120</xdr:rowOff>
    </xdr:to>
    <xdr:sp macro="" textlink="">
      <xdr:nvSpPr>
        <xdr:cNvPr id="459" name="円/楕円 458"/>
        <xdr:cNvSpPr/>
      </xdr:nvSpPr>
      <xdr:spPr>
        <a:xfrm>
          <a:off x="12954000" y="1248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81297</xdr:rowOff>
    </xdr:from>
    <xdr:ext cx="762000" cy="259045"/>
    <xdr:sp macro="" textlink="">
      <xdr:nvSpPr>
        <xdr:cNvPr id="460" name="テキスト ボックス 459"/>
        <xdr:cNvSpPr txBox="1"/>
      </xdr:nvSpPr>
      <xdr:spPr>
        <a:xfrm>
          <a:off x="12623800" y="12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北海道夕張市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59880</xdr:rowOff>
    </xdr:from>
    <xdr:to>
      <xdr:col>4</xdr:col>
      <xdr:colOff>1117600</xdr:colOff>
      <xdr:row>16</xdr:row>
      <xdr:rowOff>143421</xdr:rowOff>
    </xdr:to>
    <xdr:cxnSp macro="">
      <xdr:nvCxnSpPr>
        <xdr:cNvPr id="50" name="直線コネクタ 49"/>
        <xdr:cNvCxnSpPr/>
      </xdr:nvCxnSpPr>
      <xdr:spPr bwMode="auto">
        <a:xfrm flipV="1">
          <a:off x="5003800" y="2850705"/>
          <a:ext cx="647700" cy="8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143421</xdr:rowOff>
    </xdr:from>
    <xdr:to>
      <xdr:col>4</xdr:col>
      <xdr:colOff>469900</xdr:colOff>
      <xdr:row>17</xdr:row>
      <xdr:rowOff>60693</xdr:rowOff>
    </xdr:to>
    <xdr:cxnSp macro="">
      <xdr:nvCxnSpPr>
        <xdr:cNvPr id="53" name="直線コネクタ 52"/>
        <xdr:cNvCxnSpPr/>
      </xdr:nvCxnSpPr>
      <xdr:spPr bwMode="auto">
        <a:xfrm flipV="1">
          <a:off x="4305300" y="2934246"/>
          <a:ext cx="698500" cy="8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60693</xdr:rowOff>
    </xdr:from>
    <xdr:to>
      <xdr:col>3</xdr:col>
      <xdr:colOff>904875</xdr:colOff>
      <xdr:row>18</xdr:row>
      <xdr:rowOff>19901</xdr:rowOff>
    </xdr:to>
    <xdr:cxnSp macro="">
      <xdr:nvCxnSpPr>
        <xdr:cNvPr id="56" name="直線コネクタ 55"/>
        <xdr:cNvCxnSpPr/>
      </xdr:nvCxnSpPr>
      <xdr:spPr bwMode="auto">
        <a:xfrm flipV="1">
          <a:off x="3606800" y="3022968"/>
          <a:ext cx="698500" cy="13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19901</xdr:rowOff>
    </xdr:from>
    <xdr:to>
      <xdr:col>3</xdr:col>
      <xdr:colOff>206375</xdr:colOff>
      <xdr:row>18</xdr:row>
      <xdr:rowOff>23317</xdr:rowOff>
    </xdr:to>
    <xdr:cxnSp macro="">
      <xdr:nvCxnSpPr>
        <xdr:cNvPr id="59" name="直線コネクタ 58"/>
        <xdr:cNvCxnSpPr/>
      </xdr:nvCxnSpPr>
      <xdr:spPr bwMode="auto">
        <a:xfrm flipV="1">
          <a:off x="2908300" y="3153626"/>
          <a:ext cx="698500" cy="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9080</xdr:rowOff>
    </xdr:from>
    <xdr:to>
      <xdr:col>5</xdr:col>
      <xdr:colOff>34925</xdr:colOff>
      <xdr:row>16</xdr:row>
      <xdr:rowOff>110680</xdr:rowOff>
    </xdr:to>
    <xdr:sp macro="" textlink="">
      <xdr:nvSpPr>
        <xdr:cNvPr id="69" name="円/楕円 68"/>
        <xdr:cNvSpPr/>
      </xdr:nvSpPr>
      <xdr:spPr bwMode="auto">
        <a:xfrm>
          <a:off x="5600700" y="279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25607</xdr:rowOff>
    </xdr:from>
    <xdr:ext cx="762000" cy="259045"/>
    <xdr:sp macro="" textlink="">
      <xdr:nvSpPr>
        <xdr:cNvPr id="70" name="人口1人当たり決算額の推移該当値テキスト130"/>
        <xdr:cNvSpPr txBox="1"/>
      </xdr:nvSpPr>
      <xdr:spPr>
        <a:xfrm>
          <a:off x="5740400" y="26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92621</xdr:rowOff>
    </xdr:from>
    <xdr:to>
      <xdr:col>4</xdr:col>
      <xdr:colOff>520700</xdr:colOff>
      <xdr:row>17</xdr:row>
      <xdr:rowOff>22771</xdr:rowOff>
    </xdr:to>
    <xdr:sp macro="" textlink="">
      <xdr:nvSpPr>
        <xdr:cNvPr id="71" name="円/楕円 70"/>
        <xdr:cNvSpPr/>
      </xdr:nvSpPr>
      <xdr:spPr bwMode="auto">
        <a:xfrm>
          <a:off x="4953000" y="288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32948</xdr:rowOff>
    </xdr:from>
    <xdr:ext cx="736600" cy="259045"/>
    <xdr:sp macro="" textlink="">
      <xdr:nvSpPr>
        <xdr:cNvPr id="72" name="テキスト ボックス 71"/>
        <xdr:cNvSpPr txBox="1"/>
      </xdr:nvSpPr>
      <xdr:spPr>
        <a:xfrm>
          <a:off x="4622800" y="265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9893</xdr:rowOff>
    </xdr:from>
    <xdr:to>
      <xdr:col>3</xdr:col>
      <xdr:colOff>955675</xdr:colOff>
      <xdr:row>17</xdr:row>
      <xdr:rowOff>111493</xdr:rowOff>
    </xdr:to>
    <xdr:sp macro="" textlink="">
      <xdr:nvSpPr>
        <xdr:cNvPr id="73" name="円/楕円 72"/>
        <xdr:cNvSpPr/>
      </xdr:nvSpPr>
      <xdr:spPr bwMode="auto">
        <a:xfrm>
          <a:off x="4254500" y="297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121670</xdr:rowOff>
    </xdr:from>
    <xdr:ext cx="762000" cy="259045"/>
    <xdr:sp macro="" textlink="">
      <xdr:nvSpPr>
        <xdr:cNvPr id="74" name="テキスト ボックス 73"/>
        <xdr:cNvSpPr txBox="1"/>
      </xdr:nvSpPr>
      <xdr:spPr>
        <a:xfrm>
          <a:off x="3924300" y="274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140551</xdr:rowOff>
    </xdr:from>
    <xdr:to>
      <xdr:col>3</xdr:col>
      <xdr:colOff>257175</xdr:colOff>
      <xdr:row>18</xdr:row>
      <xdr:rowOff>70701</xdr:rowOff>
    </xdr:to>
    <xdr:sp macro="" textlink="">
      <xdr:nvSpPr>
        <xdr:cNvPr id="75" name="円/楕円 74"/>
        <xdr:cNvSpPr/>
      </xdr:nvSpPr>
      <xdr:spPr bwMode="auto">
        <a:xfrm>
          <a:off x="3556000" y="310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55478</xdr:rowOff>
    </xdr:from>
    <xdr:ext cx="762000" cy="259045"/>
    <xdr:sp macro="" textlink="">
      <xdr:nvSpPr>
        <xdr:cNvPr id="76" name="テキスト ボックス 75"/>
        <xdr:cNvSpPr txBox="1"/>
      </xdr:nvSpPr>
      <xdr:spPr>
        <a:xfrm>
          <a:off x="3225800" y="31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143967</xdr:rowOff>
    </xdr:from>
    <xdr:to>
      <xdr:col>2</xdr:col>
      <xdr:colOff>692150</xdr:colOff>
      <xdr:row>18</xdr:row>
      <xdr:rowOff>74117</xdr:rowOff>
    </xdr:to>
    <xdr:sp macro="" textlink="">
      <xdr:nvSpPr>
        <xdr:cNvPr id="77" name="円/楕円 76"/>
        <xdr:cNvSpPr/>
      </xdr:nvSpPr>
      <xdr:spPr bwMode="auto">
        <a:xfrm>
          <a:off x="2857500" y="310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58894</xdr:rowOff>
    </xdr:from>
    <xdr:ext cx="762000" cy="259045"/>
    <xdr:sp macro="" textlink="">
      <xdr:nvSpPr>
        <xdr:cNvPr id="78" name="テキスト ボックス 77"/>
        <xdr:cNvSpPr txBox="1"/>
      </xdr:nvSpPr>
      <xdr:spPr>
        <a:xfrm>
          <a:off x="2527300" y="31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253873</xdr:rowOff>
    </xdr:from>
    <xdr:to>
      <xdr:col>4</xdr:col>
      <xdr:colOff>1117600</xdr:colOff>
      <xdr:row>33</xdr:row>
      <xdr:rowOff>300149</xdr:rowOff>
    </xdr:to>
    <xdr:cxnSp macro="">
      <xdr:nvCxnSpPr>
        <xdr:cNvPr id="112" name="直線コネクタ 111"/>
        <xdr:cNvCxnSpPr/>
      </xdr:nvCxnSpPr>
      <xdr:spPr bwMode="auto">
        <a:xfrm flipV="1">
          <a:off x="5003800" y="6178423"/>
          <a:ext cx="647700" cy="4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300149</xdr:rowOff>
    </xdr:from>
    <xdr:to>
      <xdr:col>4</xdr:col>
      <xdr:colOff>469900</xdr:colOff>
      <xdr:row>33</xdr:row>
      <xdr:rowOff>325817</xdr:rowOff>
    </xdr:to>
    <xdr:cxnSp macro="">
      <xdr:nvCxnSpPr>
        <xdr:cNvPr id="115" name="直線コネクタ 114"/>
        <xdr:cNvCxnSpPr/>
      </xdr:nvCxnSpPr>
      <xdr:spPr bwMode="auto">
        <a:xfrm flipV="1">
          <a:off x="4305300" y="6224699"/>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325817</xdr:rowOff>
    </xdr:from>
    <xdr:to>
      <xdr:col>3</xdr:col>
      <xdr:colOff>904875</xdr:colOff>
      <xdr:row>34</xdr:row>
      <xdr:rowOff>4128</xdr:rowOff>
    </xdr:to>
    <xdr:cxnSp macro="">
      <xdr:nvCxnSpPr>
        <xdr:cNvPr id="118" name="直線コネクタ 117"/>
        <xdr:cNvCxnSpPr/>
      </xdr:nvCxnSpPr>
      <xdr:spPr bwMode="auto">
        <a:xfrm flipV="1">
          <a:off x="3606800" y="6250367"/>
          <a:ext cx="698500" cy="21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4128</xdr:rowOff>
    </xdr:from>
    <xdr:to>
      <xdr:col>3</xdr:col>
      <xdr:colOff>206375</xdr:colOff>
      <xdr:row>36</xdr:row>
      <xdr:rowOff>124764</xdr:rowOff>
    </xdr:to>
    <xdr:cxnSp macro="">
      <xdr:nvCxnSpPr>
        <xdr:cNvPr id="121" name="直線コネクタ 120"/>
        <xdr:cNvCxnSpPr/>
      </xdr:nvCxnSpPr>
      <xdr:spPr bwMode="auto">
        <a:xfrm flipV="1">
          <a:off x="2908300" y="6271578"/>
          <a:ext cx="698500" cy="80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203073</xdr:rowOff>
    </xdr:from>
    <xdr:to>
      <xdr:col>5</xdr:col>
      <xdr:colOff>34925</xdr:colOff>
      <xdr:row>33</xdr:row>
      <xdr:rowOff>304673</xdr:rowOff>
    </xdr:to>
    <xdr:sp macro="" textlink="">
      <xdr:nvSpPr>
        <xdr:cNvPr id="131" name="円/楕円 130"/>
        <xdr:cNvSpPr/>
      </xdr:nvSpPr>
      <xdr:spPr bwMode="auto">
        <a:xfrm>
          <a:off x="5600700" y="6127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149750</xdr:rowOff>
    </xdr:from>
    <xdr:ext cx="762000" cy="259045"/>
    <xdr:sp macro="" textlink="">
      <xdr:nvSpPr>
        <xdr:cNvPr id="132" name="人口1人当たり決算額の推移該当値テキスト445"/>
        <xdr:cNvSpPr txBox="1"/>
      </xdr:nvSpPr>
      <xdr:spPr>
        <a:xfrm>
          <a:off x="5740400" y="60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361,700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249349</xdr:rowOff>
    </xdr:from>
    <xdr:to>
      <xdr:col>4</xdr:col>
      <xdr:colOff>520700</xdr:colOff>
      <xdr:row>34</xdr:row>
      <xdr:rowOff>8049</xdr:rowOff>
    </xdr:to>
    <xdr:sp macro="" textlink="">
      <xdr:nvSpPr>
        <xdr:cNvPr id="133" name="円/楕円 132"/>
        <xdr:cNvSpPr/>
      </xdr:nvSpPr>
      <xdr:spPr bwMode="auto">
        <a:xfrm>
          <a:off x="4953000" y="61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18226</xdr:rowOff>
    </xdr:from>
    <xdr:ext cx="736600" cy="259045"/>
    <xdr:sp macro="" textlink="">
      <xdr:nvSpPr>
        <xdr:cNvPr id="134" name="テキスト ボックス 133"/>
        <xdr:cNvSpPr txBox="1"/>
      </xdr:nvSpPr>
      <xdr:spPr>
        <a:xfrm>
          <a:off x="4622800" y="594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349,554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275017</xdr:rowOff>
    </xdr:from>
    <xdr:to>
      <xdr:col>3</xdr:col>
      <xdr:colOff>955675</xdr:colOff>
      <xdr:row>34</xdr:row>
      <xdr:rowOff>33717</xdr:rowOff>
    </xdr:to>
    <xdr:sp macro="" textlink="">
      <xdr:nvSpPr>
        <xdr:cNvPr id="135" name="円/楕円 134"/>
        <xdr:cNvSpPr/>
      </xdr:nvSpPr>
      <xdr:spPr bwMode="auto">
        <a:xfrm>
          <a:off x="4254500" y="6199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43894</xdr:rowOff>
    </xdr:from>
    <xdr:ext cx="762000" cy="259045"/>
    <xdr:sp macro="" textlink="">
      <xdr:nvSpPr>
        <xdr:cNvPr id="136" name="テキスト ボックス 135"/>
        <xdr:cNvSpPr txBox="1"/>
      </xdr:nvSpPr>
      <xdr:spPr>
        <a:xfrm>
          <a:off x="3924300" y="59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342,817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296228</xdr:rowOff>
    </xdr:from>
    <xdr:to>
      <xdr:col>3</xdr:col>
      <xdr:colOff>257175</xdr:colOff>
      <xdr:row>34</xdr:row>
      <xdr:rowOff>54928</xdr:rowOff>
    </xdr:to>
    <xdr:sp macro="" textlink="">
      <xdr:nvSpPr>
        <xdr:cNvPr id="137" name="円/楕円 136"/>
        <xdr:cNvSpPr/>
      </xdr:nvSpPr>
      <xdr:spPr bwMode="auto">
        <a:xfrm>
          <a:off x="3556000" y="622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65105</xdr:rowOff>
    </xdr:from>
    <xdr:ext cx="762000" cy="259045"/>
    <xdr:sp macro="" textlink="">
      <xdr:nvSpPr>
        <xdr:cNvPr id="138" name="テキスト ボックス 137"/>
        <xdr:cNvSpPr txBox="1"/>
      </xdr:nvSpPr>
      <xdr:spPr>
        <a:xfrm>
          <a:off x="3225800" y="598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337,250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73964</xdr:rowOff>
    </xdr:from>
    <xdr:to>
      <xdr:col>2</xdr:col>
      <xdr:colOff>692150</xdr:colOff>
      <xdr:row>37</xdr:row>
      <xdr:rowOff>4114</xdr:rowOff>
    </xdr:to>
    <xdr:sp macro="" textlink="">
      <xdr:nvSpPr>
        <xdr:cNvPr id="139" name="円/楕円 138"/>
        <xdr:cNvSpPr/>
      </xdr:nvSpPr>
      <xdr:spPr bwMode="auto">
        <a:xfrm>
          <a:off x="2857500" y="7027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185741</xdr:rowOff>
    </xdr:from>
    <xdr:ext cx="762000" cy="259045"/>
    <xdr:sp macro="" textlink="">
      <xdr:nvSpPr>
        <xdr:cNvPr id="140" name="テキスト ボックス 139"/>
        <xdr:cNvSpPr txBox="1"/>
      </xdr:nvSpPr>
      <xdr:spPr>
        <a:xfrm>
          <a:off x="2527300" y="679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7087</xdr:rowOff>
    </xdr:from>
    <xdr:to>
      <xdr:col>6</xdr:col>
      <xdr:colOff>511175</xdr:colOff>
      <xdr:row>33</xdr:row>
      <xdr:rowOff>25044</xdr:rowOff>
    </xdr:to>
    <xdr:cxnSp macro="">
      <xdr:nvCxnSpPr>
        <xdr:cNvPr id="61" name="直線コネクタ 60"/>
        <xdr:cNvCxnSpPr/>
      </xdr:nvCxnSpPr>
      <xdr:spPr>
        <a:xfrm>
          <a:off x="3797300" y="5664937"/>
          <a:ext cx="838200" cy="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7087</xdr:rowOff>
    </xdr:from>
    <xdr:to>
      <xdr:col>5</xdr:col>
      <xdr:colOff>358775</xdr:colOff>
      <xdr:row>34</xdr:row>
      <xdr:rowOff>106235</xdr:rowOff>
    </xdr:to>
    <xdr:cxnSp macro="">
      <xdr:nvCxnSpPr>
        <xdr:cNvPr id="64" name="直線コネクタ 63"/>
        <xdr:cNvCxnSpPr/>
      </xdr:nvCxnSpPr>
      <xdr:spPr>
        <a:xfrm flipV="1">
          <a:off x="2908300" y="5664937"/>
          <a:ext cx="889000" cy="2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106235</xdr:rowOff>
    </xdr:from>
    <xdr:to>
      <xdr:col>4</xdr:col>
      <xdr:colOff>155575</xdr:colOff>
      <xdr:row>35</xdr:row>
      <xdr:rowOff>20434</xdr:rowOff>
    </xdr:to>
    <xdr:cxnSp macro="">
      <xdr:nvCxnSpPr>
        <xdr:cNvPr id="67" name="直線コネクタ 66"/>
        <xdr:cNvCxnSpPr/>
      </xdr:nvCxnSpPr>
      <xdr:spPr>
        <a:xfrm flipV="1">
          <a:off x="2019300" y="593553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20434</xdr:rowOff>
    </xdr:from>
    <xdr:to>
      <xdr:col>2</xdr:col>
      <xdr:colOff>638175</xdr:colOff>
      <xdr:row>35</xdr:row>
      <xdr:rowOff>35332</xdr:rowOff>
    </xdr:to>
    <xdr:cxnSp macro="">
      <xdr:nvCxnSpPr>
        <xdr:cNvPr id="70" name="直線コネクタ 69"/>
        <xdr:cNvCxnSpPr/>
      </xdr:nvCxnSpPr>
      <xdr:spPr>
        <a:xfrm flipV="1">
          <a:off x="1130300" y="6021184"/>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145694</xdr:rowOff>
    </xdr:from>
    <xdr:to>
      <xdr:col>6</xdr:col>
      <xdr:colOff>561975</xdr:colOff>
      <xdr:row>33</xdr:row>
      <xdr:rowOff>75844</xdr:rowOff>
    </xdr:to>
    <xdr:sp macro="" textlink="">
      <xdr:nvSpPr>
        <xdr:cNvPr id="80" name="円/楕円 79"/>
        <xdr:cNvSpPr/>
      </xdr:nvSpPr>
      <xdr:spPr>
        <a:xfrm>
          <a:off x="4584700" y="56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168571</xdr:rowOff>
    </xdr:from>
    <xdr:ext cx="599010" cy="259045"/>
    <xdr:sp macro="" textlink="">
      <xdr:nvSpPr>
        <xdr:cNvPr id="81" name="人件費該当値テキスト"/>
        <xdr:cNvSpPr txBox="1"/>
      </xdr:nvSpPr>
      <xdr:spPr>
        <a:xfrm>
          <a:off x="4686300" y="548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127737</xdr:rowOff>
    </xdr:from>
    <xdr:to>
      <xdr:col>5</xdr:col>
      <xdr:colOff>409575</xdr:colOff>
      <xdr:row>33</xdr:row>
      <xdr:rowOff>57887</xdr:rowOff>
    </xdr:to>
    <xdr:sp macro="" textlink="">
      <xdr:nvSpPr>
        <xdr:cNvPr id="82" name="円/楕円 81"/>
        <xdr:cNvSpPr/>
      </xdr:nvSpPr>
      <xdr:spPr>
        <a:xfrm>
          <a:off x="3746500" y="561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74414</xdr:rowOff>
    </xdr:from>
    <xdr:ext cx="599010" cy="259045"/>
    <xdr:sp macro="" textlink="">
      <xdr:nvSpPr>
        <xdr:cNvPr id="83" name="テキスト ボックス 82"/>
        <xdr:cNvSpPr txBox="1"/>
      </xdr:nvSpPr>
      <xdr:spPr>
        <a:xfrm>
          <a:off x="3497794" y="538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113,942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55435</xdr:rowOff>
    </xdr:from>
    <xdr:to>
      <xdr:col>4</xdr:col>
      <xdr:colOff>206375</xdr:colOff>
      <xdr:row>34</xdr:row>
      <xdr:rowOff>157035</xdr:rowOff>
    </xdr:to>
    <xdr:sp macro="" textlink="">
      <xdr:nvSpPr>
        <xdr:cNvPr id="84" name="円/楕円 83"/>
        <xdr:cNvSpPr/>
      </xdr:nvSpPr>
      <xdr:spPr>
        <a:xfrm>
          <a:off x="2857500" y="58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2112</xdr:rowOff>
    </xdr:from>
    <xdr:ext cx="534377" cy="259045"/>
    <xdr:sp macro="" textlink="">
      <xdr:nvSpPr>
        <xdr:cNvPr id="85" name="テキスト ボックス 84"/>
        <xdr:cNvSpPr txBox="1"/>
      </xdr:nvSpPr>
      <xdr:spPr>
        <a:xfrm>
          <a:off x="2641111" y="56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141084</xdr:rowOff>
    </xdr:from>
    <xdr:to>
      <xdr:col>3</xdr:col>
      <xdr:colOff>3175</xdr:colOff>
      <xdr:row>35</xdr:row>
      <xdr:rowOff>71234</xdr:rowOff>
    </xdr:to>
    <xdr:sp macro="" textlink="">
      <xdr:nvSpPr>
        <xdr:cNvPr id="86" name="円/楕円 85"/>
        <xdr:cNvSpPr/>
      </xdr:nvSpPr>
      <xdr:spPr>
        <a:xfrm>
          <a:off x="1968500" y="59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87761</xdr:rowOff>
    </xdr:from>
    <xdr:ext cx="534377" cy="259045"/>
    <xdr:sp macro="" textlink="">
      <xdr:nvSpPr>
        <xdr:cNvPr id="87" name="テキスト ボックス 86"/>
        <xdr:cNvSpPr txBox="1"/>
      </xdr:nvSpPr>
      <xdr:spPr>
        <a:xfrm>
          <a:off x="1752111" y="57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155982</xdr:rowOff>
    </xdr:from>
    <xdr:to>
      <xdr:col>1</xdr:col>
      <xdr:colOff>485775</xdr:colOff>
      <xdr:row>35</xdr:row>
      <xdr:rowOff>86132</xdr:rowOff>
    </xdr:to>
    <xdr:sp macro="" textlink="">
      <xdr:nvSpPr>
        <xdr:cNvPr id="88" name="円/楕円 87"/>
        <xdr:cNvSpPr/>
      </xdr:nvSpPr>
      <xdr:spPr>
        <a:xfrm>
          <a:off x="1079500" y="59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77259</xdr:rowOff>
    </xdr:from>
    <xdr:ext cx="534377" cy="259045"/>
    <xdr:sp macro="" textlink="">
      <xdr:nvSpPr>
        <xdr:cNvPr id="89" name="テキスト ボックス 88"/>
        <xdr:cNvSpPr txBox="1"/>
      </xdr:nvSpPr>
      <xdr:spPr>
        <a:xfrm>
          <a:off x="863111" y="607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85103</xdr:rowOff>
    </xdr:from>
    <xdr:to>
      <xdr:col>6</xdr:col>
      <xdr:colOff>511175</xdr:colOff>
      <xdr:row>53</xdr:row>
      <xdr:rowOff>145669</xdr:rowOff>
    </xdr:to>
    <xdr:cxnSp macro="">
      <xdr:nvCxnSpPr>
        <xdr:cNvPr id="119" name="直線コネクタ 118"/>
        <xdr:cNvCxnSpPr/>
      </xdr:nvCxnSpPr>
      <xdr:spPr>
        <a:xfrm flipV="1">
          <a:off x="3797300" y="9171953"/>
          <a:ext cx="8382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145669</xdr:rowOff>
    </xdr:from>
    <xdr:to>
      <xdr:col>5</xdr:col>
      <xdr:colOff>358775</xdr:colOff>
      <xdr:row>56</xdr:row>
      <xdr:rowOff>57683</xdr:rowOff>
    </xdr:to>
    <xdr:cxnSp macro="">
      <xdr:nvCxnSpPr>
        <xdr:cNvPr id="122" name="直線コネクタ 121"/>
        <xdr:cNvCxnSpPr/>
      </xdr:nvCxnSpPr>
      <xdr:spPr>
        <a:xfrm flipV="1">
          <a:off x="2908300" y="9232519"/>
          <a:ext cx="889000" cy="4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57683</xdr:rowOff>
    </xdr:from>
    <xdr:to>
      <xdr:col>4</xdr:col>
      <xdr:colOff>155575</xdr:colOff>
      <xdr:row>56</xdr:row>
      <xdr:rowOff>96050</xdr:rowOff>
    </xdr:to>
    <xdr:cxnSp macro="">
      <xdr:nvCxnSpPr>
        <xdr:cNvPr id="125" name="直線コネクタ 124"/>
        <xdr:cNvCxnSpPr/>
      </xdr:nvCxnSpPr>
      <xdr:spPr>
        <a:xfrm flipV="1">
          <a:off x="2019300" y="9658883"/>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96050</xdr:rowOff>
    </xdr:from>
    <xdr:to>
      <xdr:col>2</xdr:col>
      <xdr:colOff>638175</xdr:colOff>
      <xdr:row>56</xdr:row>
      <xdr:rowOff>165176</xdr:rowOff>
    </xdr:to>
    <xdr:cxnSp macro="">
      <xdr:nvCxnSpPr>
        <xdr:cNvPr id="128" name="直線コネクタ 127"/>
        <xdr:cNvCxnSpPr/>
      </xdr:nvCxnSpPr>
      <xdr:spPr>
        <a:xfrm flipV="1">
          <a:off x="1130300" y="9697250"/>
          <a:ext cx="8890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34303</xdr:rowOff>
    </xdr:from>
    <xdr:to>
      <xdr:col>6</xdr:col>
      <xdr:colOff>561975</xdr:colOff>
      <xdr:row>53</xdr:row>
      <xdr:rowOff>135903</xdr:rowOff>
    </xdr:to>
    <xdr:sp macro="" textlink="">
      <xdr:nvSpPr>
        <xdr:cNvPr id="138" name="円/楕円 137"/>
        <xdr:cNvSpPr/>
      </xdr:nvSpPr>
      <xdr:spPr>
        <a:xfrm>
          <a:off x="4584700" y="91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57180</xdr:rowOff>
    </xdr:from>
    <xdr:ext cx="599010" cy="259045"/>
    <xdr:sp macro="" textlink="">
      <xdr:nvSpPr>
        <xdr:cNvPr id="139" name="物件費該当値テキスト"/>
        <xdr:cNvSpPr txBox="1"/>
      </xdr:nvSpPr>
      <xdr:spPr>
        <a:xfrm>
          <a:off x="4686300" y="897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107,799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94869</xdr:rowOff>
    </xdr:from>
    <xdr:to>
      <xdr:col>5</xdr:col>
      <xdr:colOff>409575</xdr:colOff>
      <xdr:row>54</xdr:row>
      <xdr:rowOff>25019</xdr:rowOff>
    </xdr:to>
    <xdr:sp macro="" textlink="">
      <xdr:nvSpPr>
        <xdr:cNvPr id="140" name="円/楕円 139"/>
        <xdr:cNvSpPr/>
      </xdr:nvSpPr>
      <xdr:spPr>
        <a:xfrm>
          <a:off x="3746500" y="91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41546</xdr:rowOff>
    </xdr:from>
    <xdr:ext cx="599010" cy="259045"/>
    <xdr:sp macro="" textlink="">
      <xdr:nvSpPr>
        <xdr:cNvPr id="141" name="テキスト ボックス 140"/>
        <xdr:cNvSpPr txBox="1"/>
      </xdr:nvSpPr>
      <xdr:spPr>
        <a:xfrm>
          <a:off x="3497794" y="895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6883</xdr:rowOff>
    </xdr:from>
    <xdr:to>
      <xdr:col>4</xdr:col>
      <xdr:colOff>206375</xdr:colOff>
      <xdr:row>56</xdr:row>
      <xdr:rowOff>108483</xdr:rowOff>
    </xdr:to>
    <xdr:sp macro="" textlink="">
      <xdr:nvSpPr>
        <xdr:cNvPr id="142" name="円/楕円 141"/>
        <xdr:cNvSpPr/>
      </xdr:nvSpPr>
      <xdr:spPr>
        <a:xfrm>
          <a:off x="2857500" y="96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125010</xdr:rowOff>
    </xdr:from>
    <xdr:ext cx="534377" cy="259045"/>
    <xdr:sp macro="" textlink="">
      <xdr:nvSpPr>
        <xdr:cNvPr id="143" name="テキスト ボックス 142"/>
        <xdr:cNvSpPr txBox="1"/>
      </xdr:nvSpPr>
      <xdr:spPr>
        <a:xfrm>
          <a:off x="2641111" y="93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45250</xdr:rowOff>
    </xdr:from>
    <xdr:to>
      <xdr:col>3</xdr:col>
      <xdr:colOff>3175</xdr:colOff>
      <xdr:row>56</xdr:row>
      <xdr:rowOff>146850</xdr:rowOff>
    </xdr:to>
    <xdr:sp macro="" textlink="">
      <xdr:nvSpPr>
        <xdr:cNvPr id="144" name="円/楕円 143"/>
        <xdr:cNvSpPr/>
      </xdr:nvSpPr>
      <xdr:spPr>
        <a:xfrm>
          <a:off x="1968500" y="96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137977</xdr:rowOff>
    </xdr:from>
    <xdr:ext cx="534377" cy="259045"/>
    <xdr:sp macro="" textlink="">
      <xdr:nvSpPr>
        <xdr:cNvPr id="145" name="テキスト ボックス 144"/>
        <xdr:cNvSpPr txBox="1"/>
      </xdr:nvSpPr>
      <xdr:spPr>
        <a:xfrm>
          <a:off x="1752111" y="97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114376</xdr:rowOff>
    </xdr:from>
    <xdr:to>
      <xdr:col>1</xdr:col>
      <xdr:colOff>485775</xdr:colOff>
      <xdr:row>57</xdr:row>
      <xdr:rowOff>44526</xdr:rowOff>
    </xdr:to>
    <xdr:sp macro="" textlink="">
      <xdr:nvSpPr>
        <xdr:cNvPr id="146" name="円/楕円 145"/>
        <xdr:cNvSpPr/>
      </xdr:nvSpPr>
      <xdr:spPr>
        <a:xfrm>
          <a:off x="1079500" y="97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35653</xdr:rowOff>
    </xdr:from>
    <xdr:ext cx="534377" cy="259045"/>
    <xdr:sp macro="" textlink="">
      <xdr:nvSpPr>
        <xdr:cNvPr id="147" name="テキスト ボックス 146"/>
        <xdr:cNvSpPr txBox="1"/>
      </xdr:nvSpPr>
      <xdr:spPr>
        <a:xfrm>
          <a:off x="863111" y="98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91270</xdr:rowOff>
    </xdr:from>
    <xdr:to>
      <xdr:col>6</xdr:col>
      <xdr:colOff>511175</xdr:colOff>
      <xdr:row>72</xdr:row>
      <xdr:rowOff>29287</xdr:rowOff>
    </xdr:to>
    <xdr:cxnSp macro="">
      <xdr:nvCxnSpPr>
        <xdr:cNvPr id="178" name="直線コネクタ 177"/>
        <xdr:cNvCxnSpPr/>
      </xdr:nvCxnSpPr>
      <xdr:spPr>
        <a:xfrm flipV="1">
          <a:off x="3797300" y="12264220"/>
          <a:ext cx="838200" cy="10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67463</xdr:rowOff>
    </xdr:from>
    <xdr:to>
      <xdr:col>5</xdr:col>
      <xdr:colOff>358775</xdr:colOff>
      <xdr:row>72</xdr:row>
      <xdr:rowOff>29287</xdr:rowOff>
    </xdr:to>
    <xdr:cxnSp macro="">
      <xdr:nvCxnSpPr>
        <xdr:cNvPr id="181" name="直線コネクタ 180"/>
        <xdr:cNvCxnSpPr/>
      </xdr:nvCxnSpPr>
      <xdr:spPr>
        <a:xfrm>
          <a:off x="2908300" y="1224041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67463</xdr:rowOff>
    </xdr:from>
    <xdr:to>
      <xdr:col>4</xdr:col>
      <xdr:colOff>155575</xdr:colOff>
      <xdr:row>71</xdr:row>
      <xdr:rowOff>148126</xdr:rowOff>
    </xdr:to>
    <xdr:cxnSp macro="">
      <xdr:nvCxnSpPr>
        <xdr:cNvPr id="184" name="直線コネクタ 183"/>
        <xdr:cNvCxnSpPr/>
      </xdr:nvCxnSpPr>
      <xdr:spPr>
        <a:xfrm flipV="1">
          <a:off x="2019300" y="12240413"/>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18020</xdr:rowOff>
    </xdr:from>
    <xdr:to>
      <xdr:col>2</xdr:col>
      <xdr:colOff>638175</xdr:colOff>
      <xdr:row>71</xdr:row>
      <xdr:rowOff>148126</xdr:rowOff>
    </xdr:to>
    <xdr:cxnSp macro="">
      <xdr:nvCxnSpPr>
        <xdr:cNvPr id="187" name="直線コネクタ 186"/>
        <xdr:cNvCxnSpPr/>
      </xdr:nvCxnSpPr>
      <xdr:spPr>
        <a:xfrm>
          <a:off x="1130300" y="12190970"/>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40470</xdr:rowOff>
    </xdr:from>
    <xdr:to>
      <xdr:col>6</xdr:col>
      <xdr:colOff>561975</xdr:colOff>
      <xdr:row>71</xdr:row>
      <xdr:rowOff>142070</xdr:rowOff>
    </xdr:to>
    <xdr:sp macro="" textlink="">
      <xdr:nvSpPr>
        <xdr:cNvPr id="197" name="円/楕円 196"/>
        <xdr:cNvSpPr/>
      </xdr:nvSpPr>
      <xdr:spPr>
        <a:xfrm>
          <a:off x="4584700" y="1221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63347</xdr:rowOff>
    </xdr:from>
    <xdr:ext cx="534377" cy="259045"/>
    <xdr:sp macro="" textlink="">
      <xdr:nvSpPr>
        <xdr:cNvPr id="198" name="維持補修費該当値テキスト"/>
        <xdr:cNvSpPr txBox="1"/>
      </xdr:nvSpPr>
      <xdr:spPr>
        <a:xfrm>
          <a:off x="4686300" y="120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149937</xdr:rowOff>
    </xdr:from>
    <xdr:to>
      <xdr:col>5</xdr:col>
      <xdr:colOff>409575</xdr:colOff>
      <xdr:row>72</xdr:row>
      <xdr:rowOff>80087</xdr:rowOff>
    </xdr:to>
    <xdr:sp macro="" textlink="">
      <xdr:nvSpPr>
        <xdr:cNvPr id="199" name="円/楕円 198"/>
        <xdr:cNvSpPr/>
      </xdr:nvSpPr>
      <xdr:spPr>
        <a:xfrm>
          <a:off x="3746500" y="123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96614</xdr:rowOff>
    </xdr:from>
    <xdr:ext cx="534377" cy="259045"/>
    <xdr:sp macro="" textlink="">
      <xdr:nvSpPr>
        <xdr:cNvPr id="200" name="テキスト ボックス 199"/>
        <xdr:cNvSpPr txBox="1"/>
      </xdr:nvSpPr>
      <xdr:spPr>
        <a:xfrm>
          <a:off x="3530111" y="1209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38,881</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16663</xdr:rowOff>
    </xdr:from>
    <xdr:to>
      <xdr:col>4</xdr:col>
      <xdr:colOff>206375</xdr:colOff>
      <xdr:row>71</xdr:row>
      <xdr:rowOff>118263</xdr:rowOff>
    </xdr:to>
    <xdr:sp macro="" textlink="">
      <xdr:nvSpPr>
        <xdr:cNvPr id="201" name="円/楕円 200"/>
        <xdr:cNvSpPr/>
      </xdr:nvSpPr>
      <xdr:spPr>
        <a:xfrm>
          <a:off x="2857500" y="1218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134790</xdr:rowOff>
    </xdr:from>
    <xdr:ext cx="534377" cy="259045"/>
    <xdr:sp macro="" textlink="">
      <xdr:nvSpPr>
        <xdr:cNvPr id="202" name="テキスト ボックス 201"/>
        <xdr:cNvSpPr txBox="1"/>
      </xdr:nvSpPr>
      <xdr:spPr>
        <a:xfrm>
          <a:off x="2641111" y="119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97326</xdr:rowOff>
    </xdr:from>
    <xdr:to>
      <xdr:col>3</xdr:col>
      <xdr:colOff>3175</xdr:colOff>
      <xdr:row>72</xdr:row>
      <xdr:rowOff>27476</xdr:rowOff>
    </xdr:to>
    <xdr:sp macro="" textlink="">
      <xdr:nvSpPr>
        <xdr:cNvPr id="203" name="円/楕円 202"/>
        <xdr:cNvSpPr/>
      </xdr:nvSpPr>
      <xdr:spPr>
        <a:xfrm>
          <a:off x="1968500" y="122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44003</xdr:rowOff>
    </xdr:from>
    <xdr:ext cx="534377" cy="259045"/>
    <xdr:sp macro="" textlink="">
      <xdr:nvSpPr>
        <xdr:cNvPr id="204" name="テキスト ボックス 203"/>
        <xdr:cNvSpPr txBox="1"/>
      </xdr:nvSpPr>
      <xdr:spPr>
        <a:xfrm>
          <a:off x="1752111" y="120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138670</xdr:rowOff>
    </xdr:from>
    <xdr:to>
      <xdr:col>1</xdr:col>
      <xdr:colOff>485775</xdr:colOff>
      <xdr:row>71</xdr:row>
      <xdr:rowOff>68820</xdr:rowOff>
    </xdr:to>
    <xdr:sp macro="" textlink="">
      <xdr:nvSpPr>
        <xdr:cNvPr id="205" name="円/楕円 204"/>
        <xdr:cNvSpPr/>
      </xdr:nvSpPr>
      <xdr:spPr>
        <a:xfrm>
          <a:off x="1079500" y="121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85347</xdr:rowOff>
    </xdr:from>
    <xdr:ext cx="534377" cy="259045"/>
    <xdr:sp macro="" textlink="">
      <xdr:nvSpPr>
        <xdr:cNvPr id="206" name="テキスト ボックス 205"/>
        <xdr:cNvSpPr txBox="1"/>
      </xdr:nvSpPr>
      <xdr:spPr>
        <a:xfrm>
          <a:off x="863111" y="119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145428</xdr:rowOff>
    </xdr:from>
    <xdr:to>
      <xdr:col>6</xdr:col>
      <xdr:colOff>511175</xdr:colOff>
      <xdr:row>92</xdr:row>
      <xdr:rowOff>33122</xdr:rowOff>
    </xdr:to>
    <xdr:cxnSp macro="">
      <xdr:nvCxnSpPr>
        <xdr:cNvPr id="236" name="直線コネクタ 235"/>
        <xdr:cNvCxnSpPr/>
      </xdr:nvCxnSpPr>
      <xdr:spPr>
        <a:xfrm flipV="1">
          <a:off x="3797300" y="15404478"/>
          <a:ext cx="838200" cy="4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165812</xdr:rowOff>
    </xdr:from>
    <xdr:to>
      <xdr:col>5</xdr:col>
      <xdr:colOff>358775</xdr:colOff>
      <xdr:row>92</xdr:row>
      <xdr:rowOff>33122</xdr:rowOff>
    </xdr:to>
    <xdr:cxnSp macro="">
      <xdr:nvCxnSpPr>
        <xdr:cNvPr id="239" name="直線コネクタ 238"/>
        <xdr:cNvCxnSpPr/>
      </xdr:nvCxnSpPr>
      <xdr:spPr>
        <a:xfrm>
          <a:off x="2908300" y="15767762"/>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165812</xdr:rowOff>
    </xdr:from>
    <xdr:to>
      <xdr:col>4</xdr:col>
      <xdr:colOff>155575</xdr:colOff>
      <xdr:row>92</xdr:row>
      <xdr:rowOff>131611</xdr:rowOff>
    </xdr:to>
    <xdr:cxnSp macro="">
      <xdr:nvCxnSpPr>
        <xdr:cNvPr id="242" name="直線コネクタ 241"/>
        <xdr:cNvCxnSpPr/>
      </xdr:nvCxnSpPr>
      <xdr:spPr>
        <a:xfrm flipV="1">
          <a:off x="2019300" y="15767762"/>
          <a:ext cx="889000" cy="1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131611</xdr:rowOff>
    </xdr:from>
    <xdr:to>
      <xdr:col>2</xdr:col>
      <xdr:colOff>638175</xdr:colOff>
      <xdr:row>93</xdr:row>
      <xdr:rowOff>48209</xdr:rowOff>
    </xdr:to>
    <xdr:cxnSp macro="">
      <xdr:nvCxnSpPr>
        <xdr:cNvPr id="245" name="直線コネクタ 244"/>
        <xdr:cNvCxnSpPr/>
      </xdr:nvCxnSpPr>
      <xdr:spPr>
        <a:xfrm flipV="1">
          <a:off x="1130300" y="15905011"/>
          <a:ext cx="889000" cy="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94628</xdr:rowOff>
    </xdr:from>
    <xdr:to>
      <xdr:col>6</xdr:col>
      <xdr:colOff>561975</xdr:colOff>
      <xdr:row>90</xdr:row>
      <xdr:rowOff>24778</xdr:rowOff>
    </xdr:to>
    <xdr:sp macro="" textlink="">
      <xdr:nvSpPr>
        <xdr:cNvPr id="255" name="円/楕円 254"/>
        <xdr:cNvSpPr/>
      </xdr:nvSpPr>
      <xdr:spPr>
        <a:xfrm>
          <a:off x="4584700" y="153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47655</xdr:rowOff>
    </xdr:from>
    <xdr:ext cx="599010" cy="259045"/>
    <xdr:sp macro="" textlink="">
      <xdr:nvSpPr>
        <xdr:cNvPr id="256" name="扶助費該当値テキスト"/>
        <xdr:cNvSpPr txBox="1"/>
      </xdr:nvSpPr>
      <xdr:spPr>
        <a:xfrm>
          <a:off x="4686300" y="15306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187,049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153772</xdr:rowOff>
    </xdr:from>
    <xdr:to>
      <xdr:col>5</xdr:col>
      <xdr:colOff>409575</xdr:colOff>
      <xdr:row>92</xdr:row>
      <xdr:rowOff>83922</xdr:rowOff>
    </xdr:to>
    <xdr:sp macro="" textlink="">
      <xdr:nvSpPr>
        <xdr:cNvPr id="257" name="円/楕円 256"/>
        <xdr:cNvSpPr/>
      </xdr:nvSpPr>
      <xdr:spPr>
        <a:xfrm>
          <a:off x="3746500" y="1575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100449</xdr:rowOff>
    </xdr:from>
    <xdr:ext cx="599010" cy="259045"/>
    <xdr:sp macro="" textlink="">
      <xdr:nvSpPr>
        <xdr:cNvPr id="258" name="テキスト ボックス 257"/>
        <xdr:cNvSpPr txBox="1"/>
      </xdr:nvSpPr>
      <xdr:spPr>
        <a:xfrm>
          <a:off x="3497794" y="1553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155,392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115012</xdr:rowOff>
    </xdr:from>
    <xdr:to>
      <xdr:col>4</xdr:col>
      <xdr:colOff>206375</xdr:colOff>
      <xdr:row>92</xdr:row>
      <xdr:rowOff>45162</xdr:rowOff>
    </xdr:to>
    <xdr:sp macro="" textlink="">
      <xdr:nvSpPr>
        <xdr:cNvPr id="259" name="円/楕円 258"/>
        <xdr:cNvSpPr/>
      </xdr:nvSpPr>
      <xdr:spPr>
        <a:xfrm>
          <a:off x="2857500" y="157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61689</xdr:rowOff>
    </xdr:from>
    <xdr:ext cx="599010" cy="259045"/>
    <xdr:sp macro="" textlink="">
      <xdr:nvSpPr>
        <xdr:cNvPr id="260" name="テキスト ボックス 259"/>
        <xdr:cNvSpPr txBox="1"/>
      </xdr:nvSpPr>
      <xdr:spPr>
        <a:xfrm>
          <a:off x="2608794" y="1549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158,444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80811</xdr:rowOff>
    </xdr:from>
    <xdr:to>
      <xdr:col>3</xdr:col>
      <xdr:colOff>3175</xdr:colOff>
      <xdr:row>93</xdr:row>
      <xdr:rowOff>10961</xdr:rowOff>
    </xdr:to>
    <xdr:sp macro="" textlink="">
      <xdr:nvSpPr>
        <xdr:cNvPr id="261" name="円/楕円 260"/>
        <xdr:cNvSpPr/>
      </xdr:nvSpPr>
      <xdr:spPr>
        <a:xfrm>
          <a:off x="1968500" y="158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27488</xdr:rowOff>
    </xdr:from>
    <xdr:ext cx="599010" cy="259045"/>
    <xdr:sp macro="" textlink="">
      <xdr:nvSpPr>
        <xdr:cNvPr id="262" name="テキスト ボックス 261"/>
        <xdr:cNvSpPr txBox="1"/>
      </xdr:nvSpPr>
      <xdr:spPr>
        <a:xfrm>
          <a:off x="1719794" y="156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147,637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168859</xdr:rowOff>
    </xdr:from>
    <xdr:to>
      <xdr:col>1</xdr:col>
      <xdr:colOff>485775</xdr:colOff>
      <xdr:row>93</xdr:row>
      <xdr:rowOff>99009</xdr:rowOff>
    </xdr:to>
    <xdr:sp macro="" textlink="">
      <xdr:nvSpPr>
        <xdr:cNvPr id="263" name="円/楕円 262"/>
        <xdr:cNvSpPr/>
      </xdr:nvSpPr>
      <xdr:spPr>
        <a:xfrm>
          <a:off x="1079500" y="159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115536</xdr:rowOff>
    </xdr:from>
    <xdr:ext cx="599010" cy="259045"/>
    <xdr:sp macro="" textlink="">
      <xdr:nvSpPr>
        <xdr:cNvPr id="264" name="テキスト ボックス 263"/>
        <xdr:cNvSpPr txBox="1"/>
      </xdr:nvSpPr>
      <xdr:spPr>
        <a:xfrm>
          <a:off x="830794" y="1571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123765</xdr:rowOff>
    </xdr:from>
    <xdr:to>
      <xdr:col>15</xdr:col>
      <xdr:colOff>180975</xdr:colOff>
      <xdr:row>33</xdr:row>
      <xdr:rowOff>136595</xdr:rowOff>
    </xdr:to>
    <xdr:cxnSp macro="">
      <xdr:nvCxnSpPr>
        <xdr:cNvPr id="297" name="直線コネクタ 296"/>
        <xdr:cNvCxnSpPr/>
      </xdr:nvCxnSpPr>
      <xdr:spPr>
        <a:xfrm flipV="1">
          <a:off x="9639300" y="5610165"/>
          <a:ext cx="838200" cy="18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136595</xdr:rowOff>
    </xdr:from>
    <xdr:to>
      <xdr:col>14</xdr:col>
      <xdr:colOff>28575</xdr:colOff>
      <xdr:row>35</xdr:row>
      <xdr:rowOff>43736</xdr:rowOff>
    </xdr:to>
    <xdr:cxnSp macro="">
      <xdr:nvCxnSpPr>
        <xdr:cNvPr id="300" name="直線コネクタ 299"/>
        <xdr:cNvCxnSpPr/>
      </xdr:nvCxnSpPr>
      <xdr:spPr>
        <a:xfrm flipV="1">
          <a:off x="8750300" y="5794445"/>
          <a:ext cx="889000" cy="2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159083</xdr:rowOff>
    </xdr:from>
    <xdr:to>
      <xdr:col>12</xdr:col>
      <xdr:colOff>511175</xdr:colOff>
      <xdr:row>35</xdr:row>
      <xdr:rowOff>43736</xdr:rowOff>
    </xdr:to>
    <xdr:cxnSp macro="">
      <xdr:nvCxnSpPr>
        <xdr:cNvPr id="303" name="直線コネクタ 302"/>
        <xdr:cNvCxnSpPr/>
      </xdr:nvCxnSpPr>
      <xdr:spPr>
        <a:xfrm>
          <a:off x="7861300" y="5988383"/>
          <a:ext cx="889000" cy="5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159083</xdr:rowOff>
    </xdr:from>
    <xdr:to>
      <xdr:col>11</xdr:col>
      <xdr:colOff>307975</xdr:colOff>
      <xdr:row>35</xdr:row>
      <xdr:rowOff>89875</xdr:rowOff>
    </xdr:to>
    <xdr:cxnSp macro="">
      <xdr:nvCxnSpPr>
        <xdr:cNvPr id="306" name="直線コネクタ 305"/>
        <xdr:cNvCxnSpPr/>
      </xdr:nvCxnSpPr>
      <xdr:spPr>
        <a:xfrm flipV="1">
          <a:off x="6972300" y="5988383"/>
          <a:ext cx="889000" cy="10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72965</xdr:rowOff>
    </xdr:from>
    <xdr:to>
      <xdr:col>15</xdr:col>
      <xdr:colOff>231775</xdr:colOff>
      <xdr:row>33</xdr:row>
      <xdr:rowOff>3115</xdr:rowOff>
    </xdr:to>
    <xdr:sp macro="" textlink="">
      <xdr:nvSpPr>
        <xdr:cNvPr id="316" name="円/楕円 315"/>
        <xdr:cNvSpPr/>
      </xdr:nvSpPr>
      <xdr:spPr>
        <a:xfrm>
          <a:off x="10426700" y="55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95842</xdr:rowOff>
    </xdr:from>
    <xdr:ext cx="599010" cy="259045"/>
    <xdr:sp macro="" textlink="">
      <xdr:nvSpPr>
        <xdr:cNvPr id="317" name="補助費等該当値テキスト"/>
        <xdr:cNvSpPr txBox="1"/>
      </xdr:nvSpPr>
      <xdr:spPr>
        <a:xfrm>
          <a:off x="10528300" y="54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127,673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85795</xdr:rowOff>
    </xdr:from>
    <xdr:to>
      <xdr:col>14</xdr:col>
      <xdr:colOff>79375</xdr:colOff>
      <xdr:row>34</xdr:row>
      <xdr:rowOff>15945</xdr:rowOff>
    </xdr:to>
    <xdr:sp macro="" textlink="">
      <xdr:nvSpPr>
        <xdr:cNvPr id="318" name="円/楕円 317"/>
        <xdr:cNvSpPr/>
      </xdr:nvSpPr>
      <xdr:spPr>
        <a:xfrm>
          <a:off x="9588500" y="574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32472</xdr:rowOff>
    </xdr:from>
    <xdr:ext cx="599010" cy="259045"/>
    <xdr:sp macro="" textlink="">
      <xdr:nvSpPr>
        <xdr:cNvPr id="319" name="テキスト ボックス 318"/>
        <xdr:cNvSpPr txBox="1"/>
      </xdr:nvSpPr>
      <xdr:spPr>
        <a:xfrm>
          <a:off x="9339794" y="551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108,326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164386</xdr:rowOff>
    </xdr:from>
    <xdr:to>
      <xdr:col>12</xdr:col>
      <xdr:colOff>561975</xdr:colOff>
      <xdr:row>35</xdr:row>
      <xdr:rowOff>94536</xdr:rowOff>
    </xdr:to>
    <xdr:sp macro="" textlink="">
      <xdr:nvSpPr>
        <xdr:cNvPr id="320" name="円/楕円 319"/>
        <xdr:cNvSpPr/>
      </xdr:nvSpPr>
      <xdr:spPr>
        <a:xfrm>
          <a:off x="8699500" y="599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111063</xdr:rowOff>
    </xdr:from>
    <xdr:ext cx="534377" cy="259045"/>
    <xdr:sp macro="" textlink="">
      <xdr:nvSpPr>
        <xdr:cNvPr id="321" name="テキスト ボックス 320"/>
        <xdr:cNvSpPr txBox="1"/>
      </xdr:nvSpPr>
      <xdr:spPr>
        <a:xfrm>
          <a:off x="8483111" y="576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108283</xdr:rowOff>
    </xdr:from>
    <xdr:to>
      <xdr:col>11</xdr:col>
      <xdr:colOff>358775</xdr:colOff>
      <xdr:row>35</xdr:row>
      <xdr:rowOff>38433</xdr:rowOff>
    </xdr:to>
    <xdr:sp macro="" textlink="">
      <xdr:nvSpPr>
        <xdr:cNvPr id="322" name="円/楕円 321"/>
        <xdr:cNvSpPr/>
      </xdr:nvSpPr>
      <xdr:spPr>
        <a:xfrm>
          <a:off x="7810500" y="59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54960</xdr:rowOff>
    </xdr:from>
    <xdr:ext cx="534377" cy="259045"/>
    <xdr:sp macro="" textlink="">
      <xdr:nvSpPr>
        <xdr:cNvPr id="323" name="テキスト ボックス 322"/>
        <xdr:cNvSpPr txBox="1"/>
      </xdr:nvSpPr>
      <xdr:spPr>
        <a:xfrm>
          <a:off x="7594111" y="57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39075</xdr:rowOff>
    </xdr:from>
    <xdr:to>
      <xdr:col>10</xdr:col>
      <xdr:colOff>155575</xdr:colOff>
      <xdr:row>35</xdr:row>
      <xdr:rowOff>140675</xdr:rowOff>
    </xdr:to>
    <xdr:sp macro="" textlink="">
      <xdr:nvSpPr>
        <xdr:cNvPr id="324" name="円/楕円 323"/>
        <xdr:cNvSpPr/>
      </xdr:nvSpPr>
      <xdr:spPr>
        <a:xfrm>
          <a:off x="6921500" y="60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157202</xdr:rowOff>
    </xdr:from>
    <xdr:ext cx="534377" cy="259045"/>
    <xdr:sp macro="" textlink="">
      <xdr:nvSpPr>
        <xdr:cNvPr id="325" name="テキスト ボックス 324"/>
        <xdr:cNvSpPr txBox="1"/>
      </xdr:nvSpPr>
      <xdr:spPr>
        <a:xfrm>
          <a:off x="6705111" y="581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69360</xdr:rowOff>
    </xdr:from>
    <xdr:to>
      <xdr:col>15</xdr:col>
      <xdr:colOff>180975</xdr:colOff>
      <xdr:row>56</xdr:row>
      <xdr:rowOff>100454</xdr:rowOff>
    </xdr:to>
    <xdr:cxnSp macro="">
      <xdr:nvCxnSpPr>
        <xdr:cNvPr id="352" name="直線コネクタ 351"/>
        <xdr:cNvCxnSpPr/>
      </xdr:nvCxnSpPr>
      <xdr:spPr>
        <a:xfrm flipV="1">
          <a:off x="9639300" y="9499110"/>
          <a:ext cx="838200" cy="2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93321</xdr:rowOff>
    </xdr:from>
    <xdr:to>
      <xdr:col>14</xdr:col>
      <xdr:colOff>28575</xdr:colOff>
      <xdr:row>56</xdr:row>
      <xdr:rowOff>100454</xdr:rowOff>
    </xdr:to>
    <xdr:cxnSp macro="">
      <xdr:nvCxnSpPr>
        <xdr:cNvPr id="355" name="直線コネクタ 354"/>
        <xdr:cNvCxnSpPr/>
      </xdr:nvCxnSpPr>
      <xdr:spPr>
        <a:xfrm>
          <a:off x="8750300" y="9180171"/>
          <a:ext cx="889000" cy="5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93321</xdr:rowOff>
    </xdr:from>
    <xdr:to>
      <xdr:col>12</xdr:col>
      <xdr:colOff>511175</xdr:colOff>
      <xdr:row>55</xdr:row>
      <xdr:rowOff>129377</xdr:rowOff>
    </xdr:to>
    <xdr:cxnSp macro="">
      <xdr:nvCxnSpPr>
        <xdr:cNvPr id="358" name="直線コネクタ 357"/>
        <xdr:cNvCxnSpPr/>
      </xdr:nvCxnSpPr>
      <xdr:spPr>
        <a:xfrm flipV="1">
          <a:off x="7861300" y="9180171"/>
          <a:ext cx="889000" cy="3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129377</xdr:rowOff>
    </xdr:from>
    <xdr:to>
      <xdr:col>11</xdr:col>
      <xdr:colOff>307975</xdr:colOff>
      <xdr:row>55</xdr:row>
      <xdr:rowOff>159195</xdr:rowOff>
    </xdr:to>
    <xdr:cxnSp macro="">
      <xdr:nvCxnSpPr>
        <xdr:cNvPr id="361" name="直線コネクタ 360"/>
        <xdr:cNvCxnSpPr/>
      </xdr:nvCxnSpPr>
      <xdr:spPr>
        <a:xfrm flipV="1">
          <a:off x="6972300" y="9559127"/>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3" name="テキスト ボックス 362"/>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5" name="テキスト ボックス 364"/>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18560</xdr:rowOff>
    </xdr:from>
    <xdr:to>
      <xdr:col>15</xdr:col>
      <xdr:colOff>231775</xdr:colOff>
      <xdr:row>55</xdr:row>
      <xdr:rowOff>120160</xdr:rowOff>
    </xdr:to>
    <xdr:sp macro="" textlink="">
      <xdr:nvSpPr>
        <xdr:cNvPr id="371" name="円/楕円 370"/>
        <xdr:cNvSpPr/>
      </xdr:nvSpPr>
      <xdr:spPr>
        <a:xfrm>
          <a:off x="104267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41437</xdr:rowOff>
    </xdr:from>
    <xdr:ext cx="599010" cy="259045"/>
    <xdr:sp macro="" textlink="">
      <xdr:nvSpPr>
        <xdr:cNvPr id="372" name="普通建設事業費該当値テキスト"/>
        <xdr:cNvSpPr txBox="1"/>
      </xdr:nvSpPr>
      <xdr:spPr>
        <a:xfrm>
          <a:off x="10528300" y="929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127,885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49654</xdr:rowOff>
    </xdr:from>
    <xdr:to>
      <xdr:col>14</xdr:col>
      <xdr:colOff>79375</xdr:colOff>
      <xdr:row>56</xdr:row>
      <xdr:rowOff>151254</xdr:rowOff>
    </xdr:to>
    <xdr:sp macro="" textlink="">
      <xdr:nvSpPr>
        <xdr:cNvPr id="373" name="円/楕円 372"/>
        <xdr:cNvSpPr/>
      </xdr:nvSpPr>
      <xdr:spPr>
        <a:xfrm>
          <a:off x="9588500" y="96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142381</xdr:rowOff>
    </xdr:from>
    <xdr:ext cx="534377" cy="259045"/>
    <xdr:sp macro="" textlink="">
      <xdr:nvSpPr>
        <xdr:cNvPr id="374" name="テキスト ボックス 373"/>
        <xdr:cNvSpPr txBox="1"/>
      </xdr:nvSpPr>
      <xdr:spPr>
        <a:xfrm>
          <a:off x="9372111" y="97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83,584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42521</xdr:rowOff>
    </xdr:from>
    <xdr:to>
      <xdr:col>12</xdr:col>
      <xdr:colOff>561975</xdr:colOff>
      <xdr:row>53</xdr:row>
      <xdr:rowOff>144121</xdr:rowOff>
    </xdr:to>
    <xdr:sp macro="" textlink="">
      <xdr:nvSpPr>
        <xdr:cNvPr id="375" name="円/楕円 374"/>
        <xdr:cNvSpPr/>
      </xdr:nvSpPr>
      <xdr:spPr>
        <a:xfrm>
          <a:off x="8699500" y="91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160648</xdr:rowOff>
    </xdr:from>
    <xdr:ext cx="599010" cy="259045"/>
    <xdr:sp macro="" textlink="">
      <xdr:nvSpPr>
        <xdr:cNvPr id="376" name="テキスト ボックス 375"/>
        <xdr:cNvSpPr txBox="1"/>
      </xdr:nvSpPr>
      <xdr:spPr>
        <a:xfrm>
          <a:off x="8450794" y="89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197,644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78577</xdr:rowOff>
    </xdr:from>
    <xdr:to>
      <xdr:col>11</xdr:col>
      <xdr:colOff>358775</xdr:colOff>
      <xdr:row>56</xdr:row>
      <xdr:rowOff>8727</xdr:rowOff>
    </xdr:to>
    <xdr:sp macro="" textlink="">
      <xdr:nvSpPr>
        <xdr:cNvPr id="377" name="円/楕円 376"/>
        <xdr:cNvSpPr/>
      </xdr:nvSpPr>
      <xdr:spPr>
        <a:xfrm>
          <a:off x="7810500" y="95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25254</xdr:rowOff>
    </xdr:from>
    <xdr:ext cx="599010" cy="259045"/>
    <xdr:sp macro="" textlink="">
      <xdr:nvSpPr>
        <xdr:cNvPr id="378" name="テキスト ボックス 377"/>
        <xdr:cNvSpPr txBox="1"/>
      </xdr:nvSpPr>
      <xdr:spPr>
        <a:xfrm>
          <a:off x="7561794" y="92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114,758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108395</xdr:rowOff>
    </xdr:from>
    <xdr:to>
      <xdr:col>10</xdr:col>
      <xdr:colOff>155575</xdr:colOff>
      <xdr:row>56</xdr:row>
      <xdr:rowOff>38545</xdr:rowOff>
    </xdr:to>
    <xdr:sp macro="" textlink="">
      <xdr:nvSpPr>
        <xdr:cNvPr id="379" name="円/楕円 378"/>
        <xdr:cNvSpPr/>
      </xdr:nvSpPr>
      <xdr:spPr>
        <a:xfrm>
          <a:off x="6921500" y="953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55072</xdr:rowOff>
    </xdr:from>
    <xdr:ext cx="599010" cy="259045"/>
    <xdr:sp macro="" textlink="">
      <xdr:nvSpPr>
        <xdr:cNvPr id="380" name="テキスト ボックス 379"/>
        <xdr:cNvSpPr txBox="1"/>
      </xdr:nvSpPr>
      <xdr:spPr>
        <a:xfrm>
          <a:off x="6672794" y="931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2936</xdr:rowOff>
    </xdr:from>
    <xdr:to>
      <xdr:col>15</xdr:col>
      <xdr:colOff>180975</xdr:colOff>
      <xdr:row>76</xdr:row>
      <xdr:rowOff>124764</xdr:rowOff>
    </xdr:to>
    <xdr:cxnSp macro="">
      <xdr:nvCxnSpPr>
        <xdr:cNvPr id="409" name="直線コネクタ 408"/>
        <xdr:cNvCxnSpPr/>
      </xdr:nvCxnSpPr>
      <xdr:spPr>
        <a:xfrm>
          <a:off x="9639300" y="13033136"/>
          <a:ext cx="838200" cy="1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2936</xdr:rowOff>
    </xdr:from>
    <xdr:to>
      <xdr:col>14</xdr:col>
      <xdr:colOff>28575</xdr:colOff>
      <xdr:row>77</xdr:row>
      <xdr:rowOff>128155</xdr:rowOff>
    </xdr:to>
    <xdr:cxnSp macro="">
      <xdr:nvCxnSpPr>
        <xdr:cNvPr id="412" name="直線コネクタ 411"/>
        <xdr:cNvCxnSpPr/>
      </xdr:nvCxnSpPr>
      <xdr:spPr>
        <a:xfrm flipV="1">
          <a:off x="8750300" y="13033136"/>
          <a:ext cx="889000" cy="29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73964</xdr:rowOff>
    </xdr:from>
    <xdr:to>
      <xdr:col>15</xdr:col>
      <xdr:colOff>231775</xdr:colOff>
      <xdr:row>77</xdr:row>
      <xdr:rowOff>4114</xdr:rowOff>
    </xdr:to>
    <xdr:sp macro="" textlink="">
      <xdr:nvSpPr>
        <xdr:cNvPr id="422" name="円/楕円 421"/>
        <xdr:cNvSpPr/>
      </xdr:nvSpPr>
      <xdr:spPr>
        <a:xfrm>
          <a:off x="10426700" y="131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96841</xdr:rowOff>
    </xdr:from>
    <xdr:ext cx="534377" cy="259045"/>
    <xdr:sp macro="" textlink="">
      <xdr:nvSpPr>
        <xdr:cNvPr id="423" name="普通建設事業費 （ うち新規整備　）該当値テキスト"/>
        <xdr:cNvSpPr txBox="1"/>
      </xdr:nvSpPr>
      <xdr:spPr>
        <a:xfrm>
          <a:off x="10528300" y="1295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123586</xdr:rowOff>
    </xdr:from>
    <xdr:to>
      <xdr:col>14</xdr:col>
      <xdr:colOff>79375</xdr:colOff>
      <xdr:row>76</xdr:row>
      <xdr:rowOff>53736</xdr:rowOff>
    </xdr:to>
    <xdr:sp macro="" textlink="">
      <xdr:nvSpPr>
        <xdr:cNvPr id="424" name="円/楕円 423"/>
        <xdr:cNvSpPr/>
      </xdr:nvSpPr>
      <xdr:spPr>
        <a:xfrm>
          <a:off x="9588500" y="129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70263</xdr:rowOff>
    </xdr:from>
    <xdr:ext cx="534377" cy="259045"/>
    <xdr:sp macro="" textlink="">
      <xdr:nvSpPr>
        <xdr:cNvPr id="425" name="テキスト ボックス 424"/>
        <xdr:cNvSpPr txBox="1"/>
      </xdr:nvSpPr>
      <xdr:spPr>
        <a:xfrm>
          <a:off x="9372111" y="127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77355</xdr:rowOff>
    </xdr:from>
    <xdr:to>
      <xdr:col>12</xdr:col>
      <xdr:colOff>561975</xdr:colOff>
      <xdr:row>78</xdr:row>
      <xdr:rowOff>7505</xdr:rowOff>
    </xdr:to>
    <xdr:sp macro="" textlink="">
      <xdr:nvSpPr>
        <xdr:cNvPr id="426" name="円/楕円 425"/>
        <xdr:cNvSpPr/>
      </xdr:nvSpPr>
      <xdr:spPr>
        <a:xfrm>
          <a:off x="8699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170082</xdr:rowOff>
    </xdr:from>
    <xdr:ext cx="534377" cy="259045"/>
    <xdr:sp macro="" textlink="">
      <xdr:nvSpPr>
        <xdr:cNvPr id="427" name="テキスト ボックス 426"/>
        <xdr:cNvSpPr txBox="1"/>
      </xdr:nvSpPr>
      <xdr:spPr>
        <a:xfrm>
          <a:off x="8483111" y="13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138911</xdr:rowOff>
    </xdr:from>
    <xdr:to>
      <xdr:col>15</xdr:col>
      <xdr:colOff>180975</xdr:colOff>
      <xdr:row>97</xdr:row>
      <xdr:rowOff>136065</xdr:rowOff>
    </xdr:to>
    <xdr:cxnSp macro="">
      <xdr:nvCxnSpPr>
        <xdr:cNvPr id="452" name="直線コネクタ 451"/>
        <xdr:cNvCxnSpPr/>
      </xdr:nvCxnSpPr>
      <xdr:spPr>
        <a:xfrm flipV="1">
          <a:off x="9639300" y="16426661"/>
          <a:ext cx="838200" cy="3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131997</xdr:rowOff>
    </xdr:from>
    <xdr:to>
      <xdr:col>14</xdr:col>
      <xdr:colOff>28575</xdr:colOff>
      <xdr:row>97</xdr:row>
      <xdr:rowOff>136065</xdr:rowOff>
    </xdr:to>
    <xdr:cxnSp macro="">
      <xdr:nvCxnSpPr>
        <xdr:cNvPr id="455" name="直線コネクタ 454"/>
        <xdr:cNvCxnSpPr/>
      </xdr:nvCxnSpPr>
      <xdr:spPr>
        <a:xfrm>
          <a:off x="8750300" y="15905397"/>
          <a:ext cx="889000" cy="8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88111</xdr:rowOff>
    </xdr:from>
    <xdr:to>
      <xdr:col>15</xdr:col>
      <xdr:colOff>231775</xdr:colOff>
      <xdr:row>96</xdr:row>
      <xdr:rowOff>18261</xdr:rowOff>
    </xdr:to>
    <xdr:sp macro="" textlink="">
      <xdr:nvSpPr>
        <xdr:cNvPr id="465" name="円/楕円 464"/>
        <xdr:cNvSpPr/>
      </xdr:nvSpPr>
      <xdr:spPr>
        <a:xfrm>
          <a:off x="10426700" y="163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110988</xdr:rowOff>
    </xdr:from>
    <xdr:ext cx="534377" cy="259045"/>
    <xdr:sp macro="" textlink="">
      <xdr:nvSpPr>
        <xdr:cNvPr id="466" name="普通建設事業費 （ うち更新整備　）該当値テキスト"/>
        <xdr:cNvSpPr txBox="1"/>
      </xdr:nvSpPr>
      <xdr:spPr>
        <a:xfrm>
          <a:off x="10528300" y="162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85265</xdr:rowOff>
    </xdr:from>
    <xdr:to>
      <xdr:col>14</xdr:col>
      <xdr:colOff>79375</xdr:colOff>
      <xdr:row>98</xdr:row>
      <xdr:rowOff>15415</xdr:rowOff>
    </xdr:to>
    <xdr:sp macro="" textlink="">
      <xdr:nvSpPr>
        <xdr:cNvPr id="467" name="円/楕円 466"/>
        <xdr:cNvSpPr/>
      </xdr:nvSpPr>
      <xdr:spPr>
        <a:xfrm>
          <a:off x="9588500" y="167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6542</xdr:rowOff>
    </xdr:from>
    <xdr:ext cx="534377" cy="259045"/>
    <xdr:sp macro="" textlink="">
      <xdr:nvSpPr>
        <xdr:cNvPr id="468" name="テキスト ボックス 467"/>
        <xdr:cNvSpPr txBox="1"/>
      </xdr:nvSpPr>
      <xdr:spPr>
        <a:xfrm>
          <a:off x="9372111" y="16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81197</xdr:rowOff>
    </xdr:from>
    <xdr:to>
      <xdr:col>12</xdr:col>
      <xdr:colOff>561975</xdr:colOff>
      <xdr:row>93</xdr:row>
      <xdr:rowOff>11347</xdr:rowOff>
    </xdr:to>
    <xdr:sp macro="" textlink="">
      <xdr:nvSpPr>
        <xdr:cNvPr id="469" name="円/楕円 468"/>
        <xdr:cNvSpPr/>
      </xdr:nvSpPr>
      <xdr:spPr>
        <a:xfrm>
          <a:off x="8699500" y="158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27874</xdr:rowOff>
    </xdr:from>
    <xdr:ext cx="599010" cy="259045"/>
    <xdr:sp macro="" textlink="">
      <xdr:nvSpPr>
        <xdr:cNvPr id="470" name="テキスト ボックス 469"/>
        <xdr:cNvSpPr txBox="1"/>
      </xdr:nvSpPr>
      <xdr:spPr>
        <a:xfrm>
          <a:off x="8450794" y="1562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91580</xdr:rowOff>
    </xdr:from>
    <xdr:to>
      <xdr:col>23</xdr:col>
      <xdr:colOff>517525</xdr:colOff>
      <xdr:row>38</xdr:row>
      <xdr:rowOff>139700</xdr:rowOff>
    </xdr:to>
    <xdr:cxnSp macro="">
      <xdr:nvCxnSpPr>
        <xdr:cNvPr id="497" name="直線コネクタ 496"/>
        <xdr:cNvCxnSpPr/>
      </xdr:nvCxnSpPr>
      <xdr:spPr>
        <a:xfrm flipV="1">
          <a:off x="15481300" y="6606680"/>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4346</xdr:rowOff>
    </xdr:from>
    <xdr:to>
      <xdr:col>22</xdr:col>
      <xdr:colOff>365125</xdr:colOff>
      <xdr:row>38</xdr:row>
      <xdr:rowOff>139700</xdr:rowOff>
    </xdr:to>
    <xdr:cxnSp macro="">
      <xdr:nvCxnSpPr>
        <xdr:cNvPr id="500" name="直線コネクタ 499"/>
        <xdr:cNvCxnSpPr/>
      </xdr:nvCxnSpPr>
      <xdr:spPr>
        <a:xfrm>
          <a:off x="14592300" y="6005096"/>
          <a:ext cx="889000" cy="6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4346</xdr:rowOff>
    </xdr:from>
    <xdr:to>
      <xdr:col>21</xdr:col>
      <xdr:colOff>161925</xdr:colOff>
      <xdr:row>38</xdr:row>
      <xdr:rowOff>69611</xdr:rowOff>
    </xdr:to>
    <xdr:cxnSp macro="">
      <xdr:nvCxnSpPr>
        <xdr:cNvPr id="503" name="直線コネクタ 502"/>
        <xdr:cNvCxnSpPr/>
      </xdr:nvCxnSpPr>
      <xdr:spPr>
        <a:xfrm flipV="1">
          <a:off x="13703300" y="6005096"/>
          <a:ext cx="889000" cy="5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167660</xdr:rowOff>
    </xdr:from>
    <xdr:ext cx="469744" cy="259045"/>
    <xdr:sp macro="" textlink="">
      <xdr:nvSpPr>
        <xdr:cNvPr id="505" name="テキスト ボックス 504"/>
        <xdr:cNvSpPr txBox="1"/>
      </xdr:nvSpPr>
      <xdr:spPr>
        <a:xfrm>
          <a:off x="14357427"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23800</xdr:rowOff>
    </xdr:from>
    <xdr:to>
      <xdr:col>19</xdr:col>
      <xdr:colOff>644525</xdr:colOff>
      <xdr:row>38</xdr:row>
      <xdr:rowOff>69611</xdr:rowOff>
    </xdr:to>
    <xdr:cxnSp macro="">
      <xdr:nvCxnSpPr>
        <xdr:cNvPr id="506" name="直線コネクタ 505"/>
        <xdr:cNvCxnSpPr/>
      </xdr:nvCxnSpPr>
      <xdr:spPr>
        <a:xfrm>
          <a:off x="12814300" y="6538900"/>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40780</xdr:rowOff>
    </xdr:from>
    <xdr:to>
      <xdr:col>23</xdr:col>
      <xdr:colOff>568325</xdr:colOff>
      <xdr:row>38</xdr:row>
      <xdr:rowOff>142380</xdr:rowOff>
    </xdr:to>
    <xdr:sp macro="" textlink="">
      <xdr:nvSpPr>
        <xdr:cNvPr id="516" name="円/楕円 515"/>
        <xdr:cNvSpPr/>
      </xdr:nvSpPr>
      <xdr:spPr>
        <a:xfrm>
          <a:off x="16268700" y="6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142811</xdr:rowOff>
    </xdr:from>
    <xdr:ext cx="469744" cy="259045"/>
    <xdr:sp macro="" textlink="">
      <xdr:nvSpPr>
        <xdr:cNvPr id="517" name="災害復旧事業費該当値テキスト"/>
        <xdr:cNvSpPr txBox="1"/>
      </xdr:nvSpPr>
      <xdr:spPr>
        <a:xfrm>
          <a:off x="16370300" y="648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124996</xdr:rowOff>
    </xdr:from>
    <xdr:to>
      <xdr:col>21</xdr:col>
      <xdr:colOff>212725</xdr:colOff>
      <xdr:row>35</xdr:row>
      <xdr:rowOff>55146</xdr:rowOff>
    </xdr:to>
    <xdr:sp macro="" textlink="">
      <xdr:nvSpPr>
        <xdr:cNvPr id="520" name="円/楕円 519"/>
        <xdr:cNvSpPr/>
      </xdr:nvSpPr>
      <xdr:spPr>
        <a:xfrm>
          <a:off x="14541500" y="59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71673</xdr:rowOff>
    </xdr:from>
    <xdr:ext cx="534377" cy="259045"/>
    <xdr:sp macro="" textlink="">
      <xdr:nvSpPr>
        <xdr:cNvPr id="521" name="テキスト ボックス 520"/>
        <xdr:cNvSpPr txBox="1"/>
      </xdr:nvSpPr>
      <xdr:spPr>
        <a:xfrm>
          <a:off x="14325111" y="57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18811</xdr:rowOff>
    </xdr:from>
    <xdr:to>
      <xdr:col>20</xdr:col>
      <xdr:colOff>9525</xdr:colOff>
      <xdr:row>38</xdr:row>
      <xdr:rowOff>120411</xdr:rowOff>
    </xdr:to>
    <xdr:sp macro="" textlink="">
      <xdr:nvSpPr>
        <xdr:cNvPr id="522" name="円/楕円 521"/>
        <xdr:cNvSpPr/>
      </xdr:nvSpPr>
      <xdr:spPr>
        <a:xfrm>
          <a:off x="13652500" y="653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111538</xdr:rowOff>
    </xdr:from>
    <xdr:ext cx="469744" cy="259045"/>
    <xdr:sp macro="" textlink="">
      <xdr:nvSpPr>
        <xdr:cNvPr id="523" name="テキスト ボックス 522"/>
        <xdr:cNvSpPr txBox="1"/>
      </xdr:nvSpPr>
      <xdr:spPr>
        <a:xfrm>
          <a:off x="13468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144450</xdr:rowOff>
    </xdr:from>
    <xdr:to>
      <xdr:col>18</xdr:col>
      <xdr:colOff>492125</xdr:colOff>
      <xdr:row>38</xdr:row>
      <xdr:rowOff>74600</xdr:rowOff>
    </xdr:to>
    <xdr:sp macro="" textlink="">
      <xdr:nvSpPr>
        <xdr:cNvPr id="524" name="円/楕円 523"/>
        <xdr:cNvSpPr/>
      </xdr:nvSpPr>
      <xdr:spPr>
        <a:xfrm>
          <a:off x="12763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65727</xdr:rowOff>
    </xdr:from>
    <xdr:ext cx="469744" cy="259045"/>
    <xdr:sp macro="" textlink="">
      <xdr:nvSpPr>
        <xdr:cNvPr id="525" name="テキスト ボックス 524"/>
        <xdr:cNvSpPr txBox="1"/>
      </xdr:nvSpPr>
      <xdr:spPr>
        <a:xfrm>
          <a:off x="12579427"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69</xdr:row>
      <xdr:rowOff>142965</xdr:rowOff>
    </xdr:from>
    <xdr:to>
      <xdr:col>23</xdr:col>
      <xdr:colOff>517525</xdr:colOff>
      <xdr:row>70</xdr:row>
      <xdr:rowOff>45045</xdr:rowOff>
    </xdr:to>
    <xdr:cxnSp macro="">
      <xdr:nvCxnSpPr>
        <xdr:cNvPr id="611" name="直線コネクタ 610"/>
        <xdr:cNvCxnSpPr/>
      </xdr:nvCxnSpPr>
      <xdr:spPr>
        <a:xfrm flipV="1">
          <a:off x="15481300" y="11973015"/>
          <a:ext cx="838200" cy="7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31031</xdr:rowOff>
    </xdr:from>
    <xdr:to>
      <xdr:col>22</xdr:col>
      <xdr:colOff>365125</xdr:colOff>
      <xdr:row>70</xdr:row>
      <xdr:rowOff>45045</xdr:rowOff>
    </xdr:to>
    <xdr:cxnSp macro="">
      <xdr:nvCxnSpPr>
        <xdr:cNvPr id="614" name="直線コネクタ 613"/>
        <xdr:cNvCxnSpPr/>
      </xdr:nvCxnSpPr>
      <xdr:spPr>
        <a:xfrm>
          <a:off x="14592300" y="12032531"/>
          <a:ext cx="889000" cy="1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31031</xdr:rowOff>
    </xdr:from>
    <xdr:to>
      <xdr:col>21</xdr:col>
      <xdr:colOff>161925</xdr:colOff>
      <xdr:row>70</xdr:row>
      <xdr:rowOff>84410</xdr:rowOff>
    </xdr:to>
    <xdr:cxnSp macro="">
      <xdr:nvCxnSpPr>
        <xdr:cNvPr id="617" name="直線コネクタ 616"/>
        <xdr:cNvCxnSpPr/>
      </xdr:nvCxnSpPr>
      <xdr:spPr>
        <a:xfrm flipV="1">
          <a:off x="13703300" y="12032531"/>
          <a:ext cx="889000" cy="5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84410</xdr:rowOff>
    </xdr:from>
    <xdr:to>
      <xdr:col>19</xdr:col>
      <xdr:colOff>644525</xdr:colOff>
      <xdr:row>75</xdr:row>
      <xdr:rowOff>37238</xdr:rowOff>
    </xdr:to>
    <xdr:cxnSp macro="">
      <xdr:nvCxnSpPr>
        <xdr:cNvPr id="620" name="直線コネクタ 619"/>
        <xdr:cNvCxnSpPr/>
      </xdr:nvCxnSpPr>
      <xdr:spPr>
        <a:xfrm flipV="1">
          <a:off x="12814300" y="12085910"/>
          <a:ext cx="889000" cy="8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69</xdr:row>
      <xdr:rowOff>92165</xdr:rowOff>
    </xdr:from>
    <xdr:to>
      <xdr:col>23</xdr:col>
      <xdr:colOff>568325</xdr:colOff>
      <xdr:row>70</xdr:row>
      <xdr:rowOff>22315</xdr:rowOff>
    </xdr:to>
    <xdr:sp macro="" textlink="">
      <xdr:nvSpPr>
        <xdr:cNvPr id="630" name="円/楕円 629"/>
        <xdr:cNvSpPr/>
      </xdr:nvSpPr>
      <xdr:spPr>
        <a:xfrm>
          <a:off x="16268700" y="1192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45192</xdr:rowOff>
    </xdr:from>
    <xdr:ext cx="599010" cy="259045"/>
    <xdr:sp macro="" textlink="">
      <xdr:nvSpPr>
        <xdr:cNvPr id="631" name="公債費該当値テキスト"/>
        <xdr:cNvSpPr txBox="1"/>
      </xdr:nvSpPr>
      <xdr:spPr>
        <a:xfrm>
          <a:off x="16370300" y="1187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424,143</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165695</xdr:rowOff>
    </xdr:from>
    <xdr:to>
      <xdr:col>22</xdr:col>
      <xdr:colOff>415925</xdr:colOff>
      <xdr:row>70</xdr:row>
      <xdr:rowOff>95845</xdr:rowOff>
    </xdr:to>
    <xdr:sp macro="" textlink="">
      <xdr:nvSpPr>
        <xdr:cNvPr id="632" name="円/楕円 631"/>
        <xdr:cNvSpPr/>
      </xdr:nvSpPr>
      <xdr:spPr>
        <a:xfrm>
          <a:off x="15430500" y="119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68</xdr:row>
      <xdr:rowOff>112372</xdr:rowOff>
    </xdr:from>
    <xdr:ext cx="599010" cy="259045"/>
    <xdr:sp macro="" textlink="">
      <xdr:nvSpPr>
        <xdr:cNvPr id="633" name="テキスト ボックス 632"/>
        <xdr:cNvSpPr txBox="1"/>
      </xdr:nvSpPr>
      <xdr:spPr>
        <a:xfrm>
          <a:off x="15181794" y="1177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151681</xdr:rowOff>
    </xdr:from>
    <xdr:to>
      <xdr:col>21</xdr:col>
      <xdr:colOff>212725</xdr:colOff>
      <xdr:row>70</xdr:row>
      <xdr:rowOff>81831</xdr:rowOff>
    </xdr:to>
    <xdr:sp macro="" textlink="">
      <xdr:nvSpPr>
        <xdr:cNvPr id="634" name="円/楕円 633"/>
        <xdr:cNvSpPr/>
      </xdr:nvSpPr>
      <xdr:spPr>
        <a:xfrm>
          <a:off x="14541500" y="119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98358</xdr:rowOff>
    </xdr:from>
    <xdr:ext cx="599010" cy="259045"/>
    <xdr:sp macro="" textlink="">
      <xdr:nvSpPr>
        <xdr:cNvPr id="635" name="テキスト ボックス 634"/>
        <xdr:cNvSpPr txBox="1"/>
      </xdr:nvSpPr>
      <xdr:spPr>
        <a:xfrm>
          <a:off x="14292794" y="1175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408,522</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33610</xdr:rowOff>
    </xdr:from>
    <xdr:to>
      <xdr:col>20</xdr:col>
      <xdr:colOff>9525</xdr:colOff>
      <xdr:row>70</xdr:row>
      <xdr:rowOff>135210</xdr:rowOff>
    </xdr:to>
    <xdr:sp macro="" textlink="">
      <xdr:nvSpPr>
        <xdr:cNvPr id="636" name="円/楕円 635"/>
        <xdr:cNvSpPr/>
      </xdr:nvSpPr>
      <xdr:spPr>
        <a:xfrm>
          <a:off x="13652500" y="120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151737</xdr:rowOff>
    </xdr:from>
    <xdr:ext cx="599010" cy="259045"/>
    <xdr:sp macro="" textlink="">
      <xdr:nvSpPr>
        <xdr:cNvPr id="637" name="テキスト ボックス 636"/>
        <xdr:cNvSpPr txBox="1"/>
      </xdr:nvSpPr>
      <xdr:spPr>
        <a:xfrm>
          <a:off x="13403794" y="1181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157888</xdr:rowOff>
    </xdr:from>
    <xdr:to>
      <xdr:col>18</xdr:col>
      <xdr:colOff>492125</xdr:colOff>
      <xdr:row>75</xdr:row>
      <xdr:rowOff>88038</xdr:rowOff>
    </xdr:to>
    <xdr:sp macro="" textlink="">
      <xdr:nvSpPr>
        <xdr:cNvPr id="638" name="円/楕円 637"/>
        <xdr:cNvSpPr/>
      </xdr:nvSpPr>
      <xdr:spPr>
        <a:xfrm>
          <a:off x="12763500" y="12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104565</xdr:rowOff>
    </xdr:from>
    <xdr:ext cx="599010" cy="259045"/>
    <xdr:sp macro="" textlink="">
      <xdr:nvSpPr>
        <xdr:cNvPr id="639" name="テキスト ボックス 638"/>
        <xdr:cNvSpPr txBox="1"/>
      </xdr:nvSpPr>
      <xdr:spPr>
        <a:xfrm>
          <a:off x="12514794" y="12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50" name="直線コネクタ 64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1" name="テキスト ボックス 65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4" name="直線コネクタ 65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55" name="テキスト ボックス 65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167229</xdr:rowOff>
    </xdr:from>
    <xdr:to>
      <xdr:col>23</xdr:col>
      <xdr:colOff>516889</xdr:colOff>
      <xdr:row>98</xdr:row>
      <xdr:rowOff>25291</xdr:rowOff>
    </xdr:to>
    <xdr:cxnSp macro="">
      <xdr:nvCxnSpPr>
        <xdr:cNvPr id="659" name="直線コネクタ 658"/>
        <xdr:cNvCxnSpPr/>
      </xdr:nvCxnSpPr>
      <xdr:spPr>
        <a:xfrm flipV="1">
          <a:off x="16317595" y="15769179"/>
          <a:ext cx="1269" cy="105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29118</xdr:rowOff>
    </xdr:from>
    <xdr:ext cx="313932" cy="259045"/>
    <xdr:sp macro="" textlink="">
      <xdr:nvSpPr>
        <xdr:cNvPr id="660" name="積立金最小値テキスト"/>
        <xdr:cNvSpPr txBox="1"/>
      </xdr:nvSpPr>
      <xdr:spPr>
        <a:xfrm>
          <a:off x="16370300" y="16831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98</xdr:row>
      <xdr:rowOff>25291</xdr:rowOff>
    </xdr:from>
    <xdr:to>
      <xdr:col>23</xdr:col>
      <xdr:colOff>606425</xdr:colOff>
      <xdr:row>98</xdr:row>
      <xdr:rowOff>25291</xdr:rowOff>
    </xdr:to>
    <xdr:cxnSp macro="">
      <xdr:nvCxnSpPr>
        <xdr:cNvPr id="661" name="直線コネクタ 660"/>
        <xdr:cNvCxnSpPr/>
      </xdr:nvCxnSpPr>
      <xdr:spPr>
        <a:xfrm>
          <a:off x="16230600" y="1682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113906</xdr:rowOff>
    </xdr:from>
    <xdr:ext cx="599010" cy="259045"/>
    <xdr:sp macro="" textlink="">
      <xdr:nvSpPr>
        <xdr:cNvPr id="662" name="積立金最大値テキスト"/>
        <xdr:cNvSpPr txBox="1"/>
      </xdr:nvSpPr>
      <xdr:spPr>
        <a:xfrm>
          <a:off x="16370300" y="1554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167229</xdr:rowOff>
    </xdr:from>
    <xdr:to>
      <xdr:col>23</xdr:col>
      <xdr:colOff>606425</xdr:colOff>
      <xdr:row>91</xdr:row>
      <xdr:rowOff>167229</xdr:rowOff>
    </xdr:to>
    <xdr:cxnSp macro="">
      <xdr:nvCxnSpPr>
        <xdr:cNvPr id="663" name="直線コネクタ 662"/>
        <xdr:cNvCxnSpPr/>
      </xdr:nvCxnSpPr>
      <xdr:spPr>
        <a:xfrm>
          <a:off x="16230600" y="1576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32286</xdr:rowOff>
    </xdr:from>
    <xdr:to>
      <xdr:col>23</xdr:col>
      <xdr:colOff>517525</xdr:colOff>
      <xdr:row>94</xdr:row>
      <xdr:rowOff>53747</xdr:rowOff>
    </xdr:to>
    <xdr:cxnSp macro="">
      <xdr:nvCxnSpPr>
        <xdr:cNvPr id="664" name="直線コネクタ 663"/>
        <xdr:cNvCxnSpPr/>
      </xdr:nvCxnSpPr>
      <xdr:spPr>
        <a:xfrm flipV="1">
          <a:off x="15481300" y="15977136"/>
          <a:ext cx="838200" cy="1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3833</xdr:rowOff>
    </xdr:from>
    <xdr:ext cx="534377" cy="259045"/>
    <xdr:sp macro="" textlink="">
      <xdr:nvSpPr>
        <xdr:cNvPr id="665" name="積立金平均値テキスト"/>
        <xdr:cNvSpPr txBox="1"/>
      </xdr:nvSpPr>
      <xdr:spPr>
        <a:xfrm>
          <a:off x="16370300" y="166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25406</xdr:rowOff>
    </xdr:from>
    <xdr:to>
      <xdr:col>23</xdr:col>
      <xdr:colOff>568325</xdr:colOff>
      <xdr:row>97</xdr:row>
      <xdr:rowOff>127006</xdr:rowOff>
    </xdr:to>
    <xdr:sp macro="" textlink="">
      <xdr:nvSpPr>
        <xdr:cNvPr id="666" name="フローチャート : 判断 665"/>
        <xdr:cNvSpPr/>
      </xdr:nvSpPr>
      <xdr:spPr>
        <a:xfrm>
          <a:off x="162687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134128</xdr:rowOff>
    </xdr:from>
    <xdr:to>
      <xdr:col>22</xdr:col>
      <xdr:colOff>365125</xdr:colOff>
      <xdr:row>94</xdr:row>
      <xdr:rowOff>53747</xdr:rowOff>
    </xdr:to>
    <xdr:cxnSp macro="">
      <xdr:nvCxnSpPr>
        <xdr:cNvPr id="667" name="直線コネクタ 666"/>
        <xdr:cNvCxnSpPr/>
      </xdr:nvCxnSpPr>
      <xdr:spPr>
        <a:xfrm>
          <a:off x="14592300" y="15907528"/>
          <a:ext cx="889000" cy="26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30790</xdr:rowOff>
    </xdr:from>
    <xdr:to>
      <xdr:col>22</xdr:col>
      <xdr:colOff>415925</xdr:colOff>
      <xdr:row>97</xdr:row>
      <xdr:rowOff>132390</xdr:rowOff>
    </xdr:to>
    <xdr:sp macro="" textlink="">
      <xdr:nvSpPr>
        <xdr:cNvPr id="668" name="フローチャート : 判断 667"/>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123517</xdr:rowOff>
    </xdr:from>
    <xdr:ext cx="534377" cy="259045"/>
    <xdr:sp macro="" textlink="">
      <xdr:nvSpPr>
        <xdr:cNvPr id="669" name="テキスト ボックス 668"/>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134128</xdr:rowOff>
    </xdr:from>
    <xdr:to>
      <xdr:col>21</xdr:col>
      <xdr:colOff>161925</xdr:colOff>
      <xdr:row>95</xdr:row>
      <xdr:rowOff>56147</xdr:rowOff>
    </xdr:to>
    <xdr:cxnSp macro="">
      <xdr:nvCxnSpPr>
        <xdr:cNvPr id="670" name="直線コネクタ 669"/>
        <xdr:cNvCxnSpPr/>
      </xdr:nvCxnSpPr>
      <xdr:spPr>
        <a:xfrm flipV="1">
          <a:off x="13703300" y="15907528"/>
          <a:ext cx="889000" cy="4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141632</xdr:rowOff>
    </xdr:from>
    <xdr:to>
      <xdr:col>21</xdr:col>
      <xdr:colOff>212725</xdr:colOff>
      <xdr:row>97</xdr:row>
      <xdr:rowOff>71782</xdr:rowOff>
    </xdr:to>
    <xdr:sp macro="" textlink="">
      <xdr:nvSpPr>
        <xdr:cNvPr id="671" name="フローチャート : 判断 670"/>
        <xdr:cNvSpPr/>
      </xdr:nvSpPr>
      <xdr:spPr>
        <a:xfrm>
          <a:off x="14541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62909</xdr:rowOff>
    </xdr:from>
    <xdr:ext cx="534377" cy="259045"/>
    <xdr:sp macro="" textlink="">
      <xdr:nvSpPr>
        <xdr:cNvPr id="672" name="テキスト ボックス 671"/>
        <xdr:cNvSpPr txBox="1"/>
      </xdr:nvSpPr>
      <xdr:spPr>
        <a:xfrm>
          <a:off x="14325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20073</xdr:rowOff>
    </xdr:from>
    <xdr:to>
      <xdr:col>19</xdr:col>
      <xdr:colOff>644525</xdr:colOff>
      <xdr:row>95</xdr:row>
      <xdr:rowOff>56147</xdr:rowOff>
    </xdr:to>
    <xdr:cxnSp macro="">
      <xdr:nvCxnSpPr>
        <xdr:cNvPr id="673" name="直線コネクタ 672"/>
        <xdr:cNvCxnSpPr/>
      </xdr:nvCxnSpPr>
      <xdr:spPr>
        <a:xfrm>
          <a:off x="12814300" y="15622023"/>
          <a:ext cx="889000" cy="72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155017</xdr:rowOff>
    </xdr:from>
    <xdr:to>
      <xdr:col>20</xdr:col>
      <xdr:colOff>9525</xdr:colOff>
      <xdr:row>97</xdr:row>
      <xdr:rowOff>85167</xdr:rowOff>
    </xdr:to>
    <xdr:sp macro="" textlink="">
      <xdr:nvSpPr>
        <xdr:cNvPr id="674" name="フローチャート : 判断 673"/>
        <xdr:cNvSpPr/>
      </xdr:nvSpPr>
      <xdr:spPr>
        <a:xfrm>
          <a:off x="13652500" y="1661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76294</xdr:rowOff>
    </xdr:from>
    <xdr:ext cx="534377" cy="259045"/>
    <xdr:sp macro="" textlink="">
      <xdr:nvSpPr>
        <xdr:cNvPr id="675" name="テキスト ボックス 674"/>
        <xdr:cNvSpPr txBox="1"/>
      </xdr:nvSpPr>
      <xdr:spPr>
        <a:xfrm>
          <a:off x="13436111" y="167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170979</xdr:rowOff>
    </xdr:from>
    <xdr:to>
      <xdr:col>18</xdr:col>
      <xdr:colOff>492125</xdr:colOff>
      <xdr:row>96</xdr:row>
      <xdr:rowOff>101129</xdr:rowOff>
    </xdr:to>
    <xdr:sp macro="" textlink="">
      <xdr:nvSpPr>
        <xdr:cNvPr id="676" name="フローチャート : 判断 675"/>
        <xdr:cNvSpPr/>
      </xdr:nvSpPr>
      <xdr:spPr>
        <a:xfrm>
          <a:off x="12763500" y="164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92256</xdr:rowOff>
    </xdr:from>
    <xdr:ext cx="534377" cy="259045"/>
    <xdr:sp macro="" textlink="">
      <xdr:nvSpPr>
        <xdr:cNvPr id="677" name="テキスト ボックス 676"/>
        <xdr:cNvSpPr txBox="1"/>
      </xdr:nvSpPr>
      <xdr:spPr>
        <a:xfrm>
          <a:off x="12547111" y="165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152936</xdr:rowOff>
    </xdr:from>
    <xdr:to>
      <xdr:col>23</xdr:col>
      <xdr:colOff>568325</xdr:colOff>
      <xdr:row>93</xdr:row>
      <xdr:rowOff>83086</xdr:rowOff>
    </xdr:to>
    <xdr:sp macro="" textlink="">
      <xdr:nvSpPr>
        <xdr:cNvPr id="683" name="円/楕円 682"/>
        <xdr:cNvSpPr/>
      </xdr:nvSpPr>
      <xdr:spPr>
        <a:xfrm>
          <a:off x="16268700" y="159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4363</xdr:rowOff>
    </xdr:from>
    <xdr:ext cx="599010" cy="259045"/>
    <xdr:sp macro="" textlink="">
      <xdr:nvSpPr>
        <xdr:cNvPr id="684" name="積立金該当値テキスト"/>
        <xdr:cNvSpPr txBox="1"/>
      </xdr:nvSpPr>
      <xdr:spPr>
        <a:xfrm>
          <a:off x="16370300" y="1577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148,795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2947</xdr:rowOff>
    </xdr:from>
    <xdr:to>
      <xdr:col>22</xdr:col>
      <xdr:colOff>415925</xdr:colOff>
      <xdr:row>94</xdr:row>
      <xdr:rowOff>104547</xdr:rowOff>
    </xdr:to>
    <xdr:sp macro="" textlink="">
      <xdr:nvSpPr>
        <xdr:cNvPr id="685" name="円/楕円 684"/>
        <xdr:cNvSpPr/>
      </xdr:nvSpPr>
      <xdr:spPr>
        <a:xfrm>
          <a:off x="15430500" y="1611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121074</xdr:rowOff>
    </xdr:from>
    <xdr:ext cx="599010" cy="259045"/>
    <xdr:sp macro="" textlink="">
      <xdr:nvSpPr>
        <xdr:cNvPr id="686" name="テキスト ボックス 685"/>
        <xdr:cNvSpPr txBox="1"/>
      </xdr:nvSpPr>
      <xdr:spPr>
        <a:xfrm>
          <a:off x="15181794" y="1589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83328</xdr:rowOff>
    </xdr:from>
    <xdr:to>
      <xdr:col>21</xdr:col>
      <xdr:colOff>212725</xdr:colOff>
      <xdr:row>93</xdr:row>
      <xdr:rowOff>13478</xdr:rowOff>
    </xdr:to>
    <xdr:sp macro="" textlink="">
      <xdr:nvSpPr>
        <xdr:cNvPr id="687" name="円/楕円 686"/>
        <xdr:cNvSpPr/>
      </xdr:nvSpPr>
      <xdr:spPr>
        <a:xfrm>
          <a:off x="14541500" y="158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30005</xdr:rowOff>
    </xdr:from>
    <xdr:ext cx="599010" cy="259045"/>
    <xdr:sp macro="" textlink="">
      <xdr:nvSpPr>
        <xdr:cNvPr id="688" name="テキスト ボックス 687"/>
        <xdr:cNvSpPr txBox="1"/>
      </xdr:nvSpPr>
      <xdr:spPr>
        <a:xfrm>
          <a:off x="14292794" y="156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160,975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5347</xdr:rowOff>
    </xdr:from>
    <xdr:to>
      <xdr:col>20</xdr:col>
      <xdr:colOff>9525</xdr:colOff>
      <xdr:row>95</xdr:row>
      <xdr:rowOff>106947</xdr:rowOff>
    </xdr:to>
    <xdr:sp macro="" textlink="">
      <xdr:nvSpPr>
        <xdr:cNvPr id="689" name="円/楕円 688"/>
        <xdr:cNvSpPr/>
      </xdr:nvSpPr>
      <xdr:spPr>
        <a:xfrm>
          <a:off x="13652500" y="162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123474</xdr:rowOff>
    </xdr:from>
    <xdr:ext cx="534377" cy="259045"/>
    <xdr:sp macro="" textlink="">
      <xdr:nvSpPr>
        <xdr:cNvPr id="690" name="テキスト ボックス 689"/>
        <xdr:cNvSpPr txBox="1"/>
      </xdr:nvSpPr>
      <xdr:spPr>
        <a:xfrm>
          <a:off x="13436111" y="160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140723</xdr:rowOff>
    </xdr:from>
    <xdr:to>
      <xdr:col>18</xdr:col>
      <xdr:colOff>492125</xdr:colOff>
      <xdr:row>91</xdr:row>
      <xdr:rowOff>70873</xdr:rowOff>
    </xdr:to>
    <xdr:sp macro="" textlink="">
      <xdr:nvSpPr>
        <xdr:cNvPr id="691" name="円/楕円 690"/>
        <xdr:cNvSpPr/>
      </xdr:nvSpPr>
      <xdr:spPr>
        <a:xfrm>
          <a:off x="12763500" y="1557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87400</xdr:rowOff>
    </xdr:from>
    <xdr:ext cx="599010" cy="259045"/>
    <xdr:sp macro="" textlink="">
      <xdr:nvSpPr>
        <xdr:cNvPr id="692" name="テキスト ボックス 691"/>
        <xdr:cNvSpPr txBox="1"/>
      </xdr:nvSpPr>
      <xdr:spPr>
        <a:xfrm>
          <a:off x="12514794" y="1534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4" name="テキスト ボックス 71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16" name="直線コネクタ 71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1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1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0" name="直線コネクタ 71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19933</xdr:rowOff>
    </xdr:from>
    <xdr:to>
      <xdr:col>32</xdr:col>
      <xdr:colOff>187325</xdr:colOff>
      <xdr:row>39</xdr:row>
      <xdr:rowOff>44450</xdr:rowOff>
    </xdr:to>
    <xdr:cxnSp macro="">
      <xdr:nvCxnSpPr>
        <xdr:cNvPr id="721" name="直線コネクタ 720"/>
        <xdr:cNvCxnSpPr/>
      </xdr:nvCxnSpPr>
      <xdr:spPr>
        <a:xfrm flipV="1">
          <a:off x="21323300" y="5334883"/>
          <a:ext cx="838200" cy="13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2"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3" name="フローチャート : 判断 72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4" name="直線コネクタ 72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5" name="フローチャート : 判断 724"/>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26" name="テキスト ボックス 725"/>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7" name="直線コネクタ 72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28" name="フローチャート : 判断 727"/>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29" name="テキスト ボックス 728"/>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0" name="直線コネクタ 72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1" name="フローチャート : 判断 730"/>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2" name="テキスト ボックス 731"/>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3" name="フローチャート : 判断 732"/>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4" name="テキスト ボックス 733"/>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140583</xdr:rowOff>
    </xdr:from>
    <xdr:to>
      <xdr:col>32</xdr:col>
      <xdr:colOff>238125</xdr:colOff>
      <xdr:row>31</xdr:row>
      <xdr:rowOff>70733</xdr:rowOff>
    </xdr:to>
    <xdr:sp macro="" textlink="">
      <xdr:nvSpPr>
        <xdr:cNvPr id="740" name="円/楕円 739"/>
        <xdr:cNvSpPr/>
      </xdr:nvSpPr>
      <xdr:spPr>
        <a:xfrm>
          <a:off x="22110700" y="528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93610</xdr:rowOff>
    </xdr:from>
    <xdr:ext cx="534377" cy="259045"/>
    <xdr:sp macro="" textlink="">
      <xdr:nvSpPr>
        <xdr:cNvPr id="741" name="投資及び出資金該当値テキスト"/>
        <xdr:cNvSpPr txBox="1"/>
      </xdr:nvSpPr>
      <xdr:spPr>
        <a:xfrm>
          <a:off x="22212300" y="52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2" name="円/楕円 74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3" name="テキスト ボックス 74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4" name="円/楕円 74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5" name="テキスト ボックス 74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6" name="円/楕円 74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7" name="テキスト ボックス 74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8" name="円/楕円 74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9" name="テキスト ボックス 74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5" name="直線コネクタ 77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7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79" name="直線コネクタ 77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94993</xdr:rowOff>
    </xdr:from>
    <xdr:to>
      <xdr:col>32</xdr:col>
      <xdr:colOff>187325</xdr:colOff>
      <xdr:row>59</xdr:row>
      <xdr:rowOff>96168</xdr:rowOff>
    </xdr:to>
    <xdr:cxnSp macro="">
      <xdr:nvCxnSpPr>
        <xdr:cNvPr id="780" name="直線コネクタ 779"/>
        <xdr:cNvCxnSpPr/>
      </xdr:nvCxnSpPr>
      <xdr:spPr>
        <a:xfrm>
          <a:off x="21323300" y="10210543"/>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1"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2" name="フローチャート : 判断 78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93882</xdr:rowOff>
    </xdr:from>
    <xdr:to>
      <xdr:col>31</xdr:col>
      <xdr:colOff>34925</xdr:colOff>
      <xdr:row>59</xdr:row>
      <xdr:rowOff>94993</xdr:rowOff>
    </xdr:to>
    <xdr:cxnSp macro="">
      <xdr:nvCxnSpPr>
        <xdr:cNvPr id="783" name="直線コネクタ 782"/>
        <xdr:cNvCxnSpPr/>
      </xdr:nvCxnSpPr>
      <xdr:spPr>
        <a:xfrm>
          <a:off x="20434300" y="1020943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4" name="フローチャート : 判断 783"/>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5" name="テキスト ボックス 784"/>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93882</xdr:rowOff>
    </xdr:from>
    <xdr:to>
      <xdr:col>29</xdr:col>
      <xdr:colOff>517525</xdr:colOff>
      <xdr:row>59</xdr:row>
      <xdr:rowOff>96495</xdr:rowOff>
    </xdr:to>
    <xdr:cxnSp macro="">
      <xdr:nvCxnSpPr>
        <xdr:cNvPr id="786" name="直線コネクタ 785"/>
        <xdr:cNvCxnSpPr/>
      </xdr:nvCxnSpPr>
      <xdr:spPr>
        <a:xfrm flipV="1">
          <a:off x="19545300" y="10209432"/>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87" name="フローチャート : 判断 786"/>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88" name="テキスト ボックス 787"/>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96495</xdr:rowOff>
    </xdr:from>
    <xdr:to>
      <xdr:col>28</xdr:col>
      <xdr:colOff>314325</xdr:colOff>
      <xdr:row>59</xdr:row>
      <xdr:rowOff>96560</xdr:rowOff>
    </xdr:to>
    <xdr:cxnSp macro="">
      <xdr:nvCxnSpPr>
        <xdr:cNvPr id="789" name="直線コネクタ 788"/>
        <xdr:cNvCxnSpPr/>
      </xdr:nvCxnSpPr>
      <xdr:spPr>
        <a:xfrm flipV="1">
          <a:off x="18656300" y="1021204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0" name="フローチャート : 判断 789"/>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1" name="テキスト ボックス 790"/>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2" name="フローチャート : 判断 791"/>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3" name="テキスト ボックス 792"/>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45368</xdr:rowOff>
    </xdr:from>
    <xdr:to>
      <xdr:col>32</xdr:col>
      <xdr:colOff>238125</xdr:colOff>
      <xdr:row>59</xdr:row>
      <xdr:rowOff>146968</xdr:rowOff>
    </xdr:to>
    <xdr:sp macro="" textlink="">
      <xdr:nvSpPr>
        <xdr:cNvPr id="799" name="円/楕円 798"/>
        <xdr:cNvSpPr/>
      </xdr:nvSpPr>
      <xdr:spPr>
        <a:xfrm>
          <a:off x="221107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131745</xdr:rowOff>
    </xdr:from>
    <xdr:ext cx="313932" cy="259045"/>
    <xdr:sp macro="" textlink="">
      <xdr:nvSpPr>
        <xdr:cNvPr id="800" name="貸付金該当値テキスト"/>
        <xdr:cNvSpPr txBox="1"/>
      </xdr:nvSpPr>
      <xdr:spPr>
        <a:xfrm>
          <a:off x="22212300" y="10075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44193</xdr:rowOff>
    </xdr:from>
    <xdr:to>
      <xdr:col>31</xdr:col>
      <xdr:colOff>85725</xdr:colOff>
      <xdr:row>59</xdr:row>
      <xdr:rowOff>145793</xdr:rowOff>
    </xdr:to>
    <xdr:sp macro="" textlink="">
      <xdr:nvSpPr>
        <xdr:cNvPr id="801" name="円/楕円 800"/>
        <xdr:cNvSpPr/>
      </xdr:nvSpPr>
      <xdr:spPr>
        <a:xfrm>
          <a:off x="21272500" y="101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136920</xdr:rowOff>
    </xdr:from>
    <xdr:ext cx="378565" cy="259045"/>
    <xdr:sp macro="" textlink="">
      <xdr:nvSpPr>
        <xdr:cNvPr id="802" name="テキスト ボックス 801"/>
        <xdr:cNvSpPr txBox="1"/>
      </xdr:nvSpPr>
      <xdr:spPr>
        <a:xfrm>
          <a:off x="21134017" y="102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43082</xdr:rowOff>
    </xdr:from>
    <xdr:to>
      <xdr:col>29</xdr:col>
      <xdr:colOff>568325</xdr:colOff>
      <xdr:row>59</xdr:row>
      <xdr:rowOff>144682</xdr:rowOff>
    </xdr:to>
    <xdr:sp macro="" textlink="">
      <xdr:nvSpPr>
        <xdr:cNvPr id="803" name="円/楕円 802"/>
        <xdr:cNvSpPr/>
      </xdr:nvSpPr>
      <xdr:spPr>
        <a:xfrm>
          <a:off x="20383500" y="101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135809</xdr:rowOff>
    </xdr:from>
    <xdr:ext cx="378565" cy="259045"/>
    <xdr:sp macro="" textlink="">
      <xdr:nvSpPr>
        <xdr:cNvPr id="804" name="テキスト ボックス 803"/>
        <xdr:cNvSpPr txBox="1"/>
      </xdr:nvSpPr>
      <xdr:spPr>
        <a:xfrm>
          <a:off x="20245017" y="10251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45695</xdr:rowOff>
    </xdr:from>
    <xdr:to>
      <xdr:col>28</xdr:col>
      <xdr:colOff>365125</xdr:colOff>
      <xdr:row>59</xdr:row>
      <xdr:rowOff>147295</xdr:rowOff>
    </xdr:to>
    <xdr:sp macro="" textlink="">
      <xdr:nvSpPr>
        <xdr:cNvPr id="805" name="円/楕円 804"/>
        <xdr:cNvSpPr/>
      </xdr:nvSpPr>
      <xdr:spPr>
        <a:xfrm>
          <a:off x="19494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138422</xdr:rowOff>
    </xdr:from>
    <xdr:ext cx="313932" cy="259045"/>
    <xdr:sp macro="" textlink="">
      <xdr:nvSpPr>
        <xdr:cNvPr id="806" name="テキスト ボックス 805"/>
        <xdr:cNvSpPr txBox="1"/>
      </xdr:nvSpPr>
      <xdr:spPr>
        <a:xfrm>
          <a:off x="19388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45760</xdr:rowOff>
    </xdr:from>
    <xdr:to>
      <xdr:col>27</xdr:col>
      <xdr:colOff>161925</xdr:colOff>
      <xdr:row>59</xdr:row>
      <xdr:rowOff>147360</xdr:rowOff>
    </xdr:to>
    <xdr:sp macro="" textlink="">
      <xdr:nvSpPr>
        <xdr:cNvPr id="807" name="円/楕円 806"/>
        <xdr:cNvSpPr/>
      </xdr:nvSpPr>
      <xdr:spPr>
        <a:xfrm>
          <a:off x="18605500" y="10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138487</xdr:rowOff>
    </xdr:from>
    <xdr:ext cx="313932" cy="259045"/>
    <xdr:sp macro="" textlink="">
      <xdr:nvSpPr>
        <xdr:cNvPr id="808" name="テキスト ボックス 807"/>
        <xdr:cNvSpPr txBox="1"/>
      </xdr:nvSpPr>
      <xdr:spPr>
        <a:xfrm>
          <a:off x="18499333" y="1025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14313</xdr:rowOff>
    </xdr:from>
    <xdr:to>
      <xdr:col>32</xdr:col>
      <xdr:colOff>187325</xdr:colOff>
      <xdr:row>72</xdr:row>
      <xdr:rowOff>120106</xdr:rowOff>
    </xdr:to>
    <xdr:cxnSp macro="">
      <xdr:nvCxnSpPr>
        <xdr:cNvPr id="840" name="直線コネクタ 839"/>
        <xdr:cNvCxnSpPr/>
      </xdr:nvCxnSpPr>
      <xdr:spPr>
        <a:xfrm flipV="1">
          <a:off x="21323300" y="12358713"/>
          <a:ext cx="8382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1"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120106</xdr:rowOff>
    </xdr:from>
    <xdr:to>
      <xdr:col>31</xdr:col>
      <xdr:colOff>34925</xdr:colOff>
      <xdr:row>73</xdr:row>
      <xdr:rowOff>6116</xdr:rowOff>
    </xdr:to>
    <xdr:cxnSp macro="">
      <xdr:nvCxnSpPr>
        <xdr:cNvPr id="843" name="直線コネクタ 842"/>
        <xdr:cNvCxnSpPr/>
      </xdr:nvCxnSpPr>
      <xdr:spPr>
        <a:xfrm flipV="1">
          <a:off x="20434300" y="12464506"/>
          <a:ext cx="889000" cy="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4" name="フローチャート : 判断 843"/>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5" name="テキスト ボックス 844"/>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6116</xdr:rowOff>
    </xdr:from>
    <xdr:to>
      <xdr:col>29</xdr:col>
      <xdr:colOff>517525</xdr:colOff>
      <xdr:row>73</xdr:row>
      <xdr:rowOff>127715</xdr:rowOff>
    </xdr:to>
    <xdr:cxnSp macro="">
      <xdr:nvCxnSpPr>
        <xdr:cNvPr id="846" name="直線コネクタ 845"/>
        <xdr:cNvCxnSpPr/>
      </xdr:nvCxnSpPr>
      <xdr:spPr>
        <a:xfrm flipV="1">
          <a:off x="19545300" y="12521966"/>
          <a:ext cx="889000" cy="1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47" name="フローチャート : 判断 846"/>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48" name="テキスト ボックス 847"/>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51901</xdr:rowOff>
    </xdr:from>
    <xdr:to>
      <xdr:col>28</xdr:col>
      <xdr:colOff>314325</xdr:colOff>
      <xdr:row>73</xdr:row>
      <xdr:rowOff>127715</xdr:rowOff>
    </xdr:to>
    <xdr:cxnSp macro="">
      <xdr:nvCxnSpPr>
        <xdr:cNvPr id="849" name="直線コネクタ 848"/>
        <xdr:cNvCxnSpPr/>
      </xdr:nvCxnSpPr>
      <xdr:spPr>
        <a:xfrm>
          <a:off x="18656300" y="12567751"/>
          <a:ext cx="889000" cy="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0" name="フローチャート : 判断 849"/>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1" name="テキスト ボックス 850"/>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2" name="フローチャート : 判断 851"/>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3" name="テキスト ボックス 852"/>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134963</xdr:rowOff>
    </xdr:from>
    <xdr:to>
      <xdr:col>32</xdr:col>
      <xdr:colOff>238125</xdr:colOff>
      <xdr:row>72</xdr:row>
      <xdr:rowOff>65113</xdr:rowOff>
    </xdr:to>
    <xdr:sp macro="" textlink="">
      <xdr:nvSpPr>
        <xdr:cNvPr id="859" name="円/楕円 858"/>
        <xdr:cNvSpPr/>
      </xdr:nvSpPr>
      <xdr:spPr>
        <a:xfrm>
          <a:off x="22110700" y="123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157840</xdr:rowOff>
    </xdr:from>
    <xdr:ext cx="534377" cy="259045"/>
    <xdr:sp macro="" textlink="">
      <xdr:nvSpPr>
        <xdr:cNvPr id="860" name="繰出金該当値テキスト"/>
        <xdr:cNvSpPr txBox="1"/>
      </xdr:nvSpPr>
      <xdr:spPr>
        <a:xfrm>
          <a:off x="22212300" y="121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98,679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69306</xdr:rowOff>
    </xdr:from>
    <xdr:to>
      <xdr:col>31</xdr:col>
      <xdr:colOff>85725</xdr:colOff>
      <xdr:row>72</xdr:row>
      <xdr:rowOff>170906</xdr:rowOff>
    </xdr:to>
    <xdr:sp macro="" textlink="">
      <xdr:nvSpPr>
        <xdr:cNvPr id="861" name="円/楕円 860"/>
        <xdr:cNvSpPr/>
      </xdr:nvSpPr>
      <xdr:spPr>
        <a:xfrm>
          <a:off x="21272500" y="124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15983</xdr:rowOff>
    </xdr:from>
    <xdr:ext cx="534377" cy="259045"/>
    <xdr:sp macro="" textlink="">
      <xdr:nvSpPr>
        <xdr:cNvPr id="862" name="テキスト ボックス 861"/>
        <xdr:cNvSpPr txBox="1"/>
      </xdr:nvSpPr>
      <xdr:spPr>
        <a:xfrm>
          <a:off x="21056111" y="121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126766</xdr:rowOff>
    </xdr:from>
    <xdr:to>
      <xdr:col>29</xdr:col>
      <xdr:colOff>568325</xdr:colOff>
      <xdr:row>73</xdr:row>
      <xdr:rowOff>56916</xdr:rowOff>
    </xdr:to>
    <xdr:sp macro="" textlink="">
      <xdr:nvSpPr>
        <xdr:cNvPr id="863" name="円/楕円 862"/>
        <xdr:cNvSpPr/>
      </xdr:nvSpPr>
      <xdr:spPr>
        <a:xfrm>
          <a:off x="20383500" y="124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73443</xdr:rowOff>
    </xdr:from>
    <xdr:ext cx="534377" cy="259045"/>
    <xdr:sp macro="" textlink="">
      <xdr:nvSpPr>
        <xdr:cNvPr id="864" name="テキスト ボックス 863"/>
        <xdr:cNvSpPr txBox="1"/>
      </xdr:nvSpPr>
      <xdr:spPr>
        <a:xfrm>
          <a:off x="20167111" y="1224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76915</xdr:rowOff>
    </xdr:from>
    <xdr:to>
      <xdr:col>28</xdr:col>
      <xdr:colOff>365125</xdr:colOff>
      <xdr:row>74</xdr:row>
      <xdr:rowOff>7065</xdr:rowOff>
    </xdr:to>
    <xdr:sp macro="" textlink="">
      <xdr:nvSpPr>
        <xdr:cNvPr id="865" name="円/楕円 864"/>
        <xdr:cNvSpPr/>
      </xdr:nvSpPr>
      <xdr:spPr>
        <a:xfrm>
          <a:off x="19494500" y="1259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23592</xdr:rowOff>
    </xdr:from>
    <xdr:ext cx="534377" cy="259045"/>
    <xdr:sp macro="" textlink="">
      <xdr:nvSpPr>
        <xdr:cNvPr id="866" name="テキスト ボックス 865"/>
        <xdr:cNvSpPr txBox="1"/>
      </xdr:nvSpPr>
      <xdr:spPr>
        <a:xfrm>
          <a:off x="19278111" y="1236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81,234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1101</xdr:rowOff>
    </xdr:from>
    <xdr:to>
      <xdr:col>27</xdr:col>
      <xdr:colOff>161925</xdr:colOff>
      <xdr:row>73</xdr:row>
      <xdr:rowOff>102701</xdr:rowOff>
    </xdr:to>
    <xdr:sp macro="" textlink="">
      <xdr:nvSpPr>
        <xdr:cNvPr id="867" name="円/楕円 866"/>
        <xdr:cNvSpPr/>
      </xdr:nvSpPr>
      <xdr:spPr>
        <a:xfrm>
          <a:off x="18605500" y="125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119228</xdr:rowOff>
    </xdr:from>
    <xdr:ext cx="534377" cy="259045"/>
    <xdr:sp macro="" textlink="">
      <xdr:nvSpPr>
        <xdr:cNvPr id="868" name="テキスト ボックス 867"/>
        <xdr:cNvSpPr txBox="1"/>
      </xdr:nvSpPr>
      <xdr:spPr>
        <a:xfrm>
          <a:off x="18389111" y="122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1" name="フローチャート : 判断 900"/>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2" name="テキスト ボックス 901"/>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4" name="フローチャート : 判断 903"/>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5" name="テキスト ボックス 904"/>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07" name="フローチャート : 判断 906"/>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08" name="テキスト ボックス 907"/>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09" name="フローチャート : 判断 908"/>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0" name="テキスト ボックス 909"/>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9" name="テキスト ボックス 91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1" name="テキスト ボックス 92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3" name="テキスト ボックス 92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歳出決算総額は、住民一人当たり１，４５２，２５９円となっている。人口が類似団体に比べ著しく少ないため、住民一人当たりのコストは高くなる傾向がある。</a:t>
          </a:r>
        </a:p>
        <a:p>
          <a:r>
            <a:rPr lang="ja-JP" altLang="ja-JP" sz="1100">
              <a:solidFill>
                <a:schemeClr val="dk1"/>
              </a:solidFill>
              <a:effectLst/>
              <a:latin typeface="+mn-lt"/>
              <a:ea typeface="+mn-ea"/>
              <a:cs typeface="+mn-cs"/>
            </a:rPr>
            <a:t>人件費は、住民一人当たり１１２，５２８円となっており、平成２５年度より増加傾向となっている。人口の減少及び再生計画により削減されていた給与の一部改善などが主な要因である。</a:t>
          </a:r>
        </a:p>
        <a:p>
          <a:r>
            <a:rPr lang="ja-JP" altLang="ja-JP" sz="1100">
              <a:solidFill>
                <a:schemeClr val="dk1"/>
              </a:solidFill>
              <a:effectLst/>
              <a:latin typeface="+mn-lt"/>
              <a:ea typeface="+mn-ea"/>
              <a:cs typeface="+mn-cs"/>
            </a:rPr>
            <a:t>維持補修費は、住民一人当たり４２，２３３円となっており、類似団体と比べて高い水準にある。人口規模に比べて行政面積が広いだけでなく寒冷地でもあるため、道路や公共施設の維持補修や除排雪に多くの経費がかかることが主な要因である。</a:t>
          </a:r>
        </a:p>
        <a:p>
          <a:r>
            <a:rPr lang="ja-JP" altLang="ja-JP" sz="1100">
              <a:solidFill>
                <a:schemeClr val="dk1"/>
              </a:solidFill>
              <a:effectLst/>
              <a:latin typeface="+mn-lt"/>
              <a:ea typeface="+mn-ea"/>
              <a:cs typeface="+mn-cs"/>
            </a:rPr>
            <a:t>公債費は、住民一人当たり４２４，１４３円となっており、特に平成２５年度からは類似団体と比べて高い水準にある。平成２２年３月に借入れた再生振替特例債の元金償還が始まったことが主な要因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147701</xdr:rowOff>
    </xdr:from>
    <xdr:to>
      <xdr:col>6</xdr:col>
      <xdr:colOff>511175</xdr:colOff>
      <xdr:row>35</xdr:row>
      <xdr:rowOff>37211</xdr:rowOff>
    </xdr:to>
    <xdr:cxnSp macro="">
      <xdr:nvCxnSpPr>
        <xdr:cNvPr id="61" name="直線コネクタ 60"/>
        <xdr:cNvCxnSpPr/>
      </xdr:nvCxnSpPr>
      <xdr:spPr>
        <a:xfrm>
          <a:off x="3797300" y="5977001"/>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147701</xdr:rowOff>
    </xdr:from>
    <xdr:to>
      <xdr:col>5</xdr:col>
      <xdr:colOff>358775</xdr:colOff>
      <xdr:row>35</xdr:row>
      <xdr:rowOff>60833</xdr:rowOff>
    </xdr:to>
    <xdr:cxnSp macro="">
      <xdr:nvCxnSpPr>
        <xdr:cNvPr id="64" name="直線コネクタ 63"/>
        <xdr:cNvCxnSpPr/>
      </xdr:nvCxnSpPr>
      <xdr:spPr>
        <a:xfrm flipV="1">
          <a:off x="2908300" y="5977001"/>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60833</xdr:rowOff>
    </xdr:from>
    <xdr:to>
      <xdr:col>4</xdr:col>
      <xdr:colOff>155575</xdr:colOff>
      <xdr:row>35</xdr:row>
      <xdr:rowOff>128079</xdr:rowOff>
    </xdr:to>
    <xdr:cxnSp macro="">
      <xdr:nvCxnSpPr>
        <xdr:cNvPr id="67" name="直線コネクタ 66"/>
        <xdr:cNvCxnSpPr/>
      </xdr:nvCxnSpPr>
      <xdr:spPr>
        <a:xfrm flipV="1">
          <a:off x="2019300" y="6061583"/>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128079</xdr:rowOff>
    </xdr:from>
    <xdr:to>
      <xdr:col>2</xdr:col>
      <xdr:colOff>638175</xdr:colOff>
      <xdr:row>35</xdr:row>
      <xdr:rowOff>156464</xdr:rowOff>
    </xdr:to>
    <xdr:cxnSp macro="">
      <xdr:nvCxnSpPr>
        <xdr:cNvPr id="70" name="直線コネクタ 69"/>
        <xdr:cNvCxnSpPr/>
      </xdr:nvCxnSpPr>
      <xdr:spPr>
        <a:xfrm flipV="1">
          <a:off x="1130300" y="6128829"/>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157861</xdr:rowOff>
    </xdr:from>
    <xdr:to>
      <xdr:col>6</xdr:col>
      <xdr:colOff>561975</xdr:colOff>
      <xdr:row>35</xdr:row>
      <xdr:rowOff>88011</xdr:rowOff>
    </xdr:to>
    <xdr:sp macro="" textlink="">
      <xdr:nvSpPr>
        <xdr:cNvPr id="80" name="円/楕円 79"/>
        <xdr:cNvSpPr/>
      </xdr:nvSpPr>
      <xdr:spPr>
        <a:xfrm>
          <a:off x="4584700" y="598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9288</xdr:rowOff>
    </xdr:from>
    <xdr:ext cx="469744" cy="259045"/>
    <xdr:sp macro="" textlink="">
      <xdr:nvSpPr>
        <xdr:cNvPr id="81" name="議会費該当値テキスト"/>
        <xdr:cNvSpPr txBox="1"/>
      </xdr:nvSpPr>
      <xdr:spPr>
        <a:xfrm>
          <a:off x="4686300"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96901</xdr:rowOff>
    </xdr:from>
    <xdr:to>
      <xdr:col>5</xdr:col>
      <xdr:colOff>409575</xdr:colOff>
      <xdr:row>35</xdr:row>
      <xdr:rowOff>27051</xdr:rowOff>
    </xdr:to>
    <xdr:sp macro="" textlink="">
      <xdr:nvSpPr>
        <xdr:cNvPr id="82" name="円/楕円 81"/>
        <xdr:cNvSpPr/>
      </xdr:nvSpPr>
      <xdr:spPr>
        <a:xfrm>
          <a:off x="3746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43578</xdr:rowOff>
    </xdr:from>
    <xdr:ext cx="469744" cy="259045"/>
    <xdr:sp macro="" textlink="">
      <xdr:nvSpPr>
        <xdr:cNvPr id="83" name="テキスト ボックス 82"/>
        <xdr:cNvSpPr txBox="1"/>
      </xdr:nvSpPr>
      <xdr:spPr>
        <a:xfrm>
          <a:off x="3562427"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10033</xdr:rowOff>
    </xdr:from>
    <xdr:to>
      <xdr:col>4</xdr:col>
      <xdr:colOff>206375</xdr:colOff>
      <xdr:row>35</xdr:row>
      <xdr:rowOff>111633</xdr:rowOff>
    </xdr:to>
    <xdr:sp macro="" textlink="">
      <xdr:nvSpPr>
        <xdr:cNvPr id="84" name="円/楕円 83"/>
        <xdr:cNvSpPr/>
      </xdr:nvSpPr>
      <xdr:spPr>
        <a:xfrm>
          <a:off x="2857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128160</xdr:rowOff>
    </xdr:from>
    <xdr:ext cx="469744" cy="259045"/>
    <xdr:sp macro="" textlink="">
      <xdr:nvSpPr>
        <xdr:cNvPr id="85" name="テキスト ボックス 84"/>
        <xdr:cNvSpPr txBox="1"/>
      </xdr:nvSpPr>
      <xdr:spPr>
        <a:xfrm>
          <a:off x="2673427"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77279</xdr:rowOff>
    </xdr:from>
    <xdr:to>
      <xdr:col>3</xdr:col>
      <xdr:colOff>3175</xdr:colOff>
      <xdr:row>36</xdr:row>
      <xdr:rowOff>7429</xdr:rowOff>
    </xdr:to>
    <xdr:sp macro="" textlink="">
      <xdr:nvSpPr>
        <xdr:cNvPr id="86" name="円/楕円 85"/>
        <xdr:cNvSpPr/>
      </xdr:nvSpPr>
      <xdr:spPr>
        <a:xfrm>
          <a:off x="1968500" y="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170006</xdr:rowOff>
    </xdr:from>
    <xdr:ext cx="469744" cy="259045"/>
    <xdr:sp macro="" textlink="">
      <xdr:nvSpPr>
        <xdr:cNvPr id="87" name="テキスト ボックス 86"/>
        <xdr:cNvSpPr txBox="1"/>
      </xdr:nvSpPr>
      <xdr:spPr>
        <a:xfrm>
          <a:off x="1784427" y="617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105664</xdr:rowOff>
    </xdr:from>
    <xdr:to>
      <xdr:col>1</xdr:col>
      <xdr:colOff>485775</xdr:colOff>
      <xdr:row>36</xdr:row>
      <xdr:rowOff>35814</xdr:rowOff>
    </xdr:to>
    <xdr:sp macro="" textlink="">
      <xdr:nvSpPr>
        <xdr:cNvPr id="88" name="円/楕円 87"/>
        <xdr:cNvSpPr/>
      </xdr:nvSpPr>
      <xdr:spPr>
        <a:xfrm>
          <a:off x="1079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26941</xdr:rowOff>
    </xdr:from>
    <xdr:ext cx="469744" cy="259045"/>
    <xdr:sp macro="" textlink="">
      <xdr:nvSpPr>
        <xdr:cNvPr id="89" name="テキスト ボックス 88"/>
        <xdr:cNvSpPr txBox="1"/>
      </xdr:nvSpPr>
      <xdr:spPr>
        <a:xfrm>
          <a:off x="895427"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126080</xdr:rowOff>
    </xdr:from>
    <xdr:to>
      <xdr:col>6</xdr:col>
      <xdr:colOff>511175</xdr:colOff>
      <xdr:row>52</xdr:row>
      <xdr:rowOff>163278</xdr:rowOff>
    </xdr:to>
    <xdr:cxnSp macro="">
      <xdr:nvCxnSpPr>
        <xdr:cNvPr id="116" name="直線コネクタ 115"/>
        <xdr:cNvCxnSpPr/>
      </xdr:nvCxnSpPr>
      <xdr:spPr>
        <a:xfrm flipV="1">
          <a:off x="3797300" y="8870030"/>
          <a:ext cx="838200" cy="2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67865</xdr:rowOff>
    </xdr:from>
    <xdr:to>
      <xdr:col>5</xdr:col>
      <xdr:colOff>358775</xdr:colOff>
      <xdr:row>52</xdr:row>
      <xdr:rowOff>163278</xdr:rowOff>
    </xdr:to>
    <xdr:cxnSp macro="">
      <xdr:nvCxnSpPr>
        <xdr:cNvPr id="119" name="直線コネクタ 118"/>
        <xdr:cNvCxnSpPr/>
      </xdr:nvCxnSpPr>
      <xdr:spPr>
        <a:xfrm>
          <a:off x="2908300" y="8983265"/>
          <a:ext cx="889000" cy="9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67865</xdr:rowOff>
    </xdr:from>
    <xdr:to>
      <xdr:col>4</xdr:col>
      <xdr:colOff>155575</xdr:colOff>
      <xdr:row>54</xdr:row>
      <xdr:rowOff>21423</xdr:rowOff>
    </xdr:to>
    <xdr:cxnSp macro="">
      <xdr:nvCxnSpPr>
        <xdr:cNvPr id="122" name="直線コネクタ 121"/>
        <xdr:cNvCxnSpPr/>
      </xdr:nvCxnSpPr>
      <xdr:spPr>
        <a:xfrm flipV="1">
          <a:off x="2019300" y="8983265"/>
          <a:ext cx="889000" cy="2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115692</xdr:rowOff>
    </xdr:from>
    <xdr:to>
      <xdr:col>2</xdr:col>
      <xdr:colOff>638175</xdr:colOff>
      <xdr:row>54</xdr:row>
      <xdr:rowOff>21423</xdr:rowOff>
    </xdr:to>
    <xdr:cxnSp macro="">
      <xdr:nvCxnSpPr>
        <xdr:cNvPr id="125" name="直線コネクタ 124"/>
        <xdr:cNvCxnSpPr/>
      </xdr:nvCxnSpPr>
      <xdr:spPr>
        <a:xfrm>
          <a:off x="1130300" y="8688192"/>
          <a:ext cx="889000" cy="5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75280</xdr:rowOff>
    </xdr:from>
    <xdr:to>
      <xdr:col>6</xdr:col>
      <xdr:colOff>561975</xdr:colOff>
      <xdr:row>52</xdr:row>
      <xdr:rowOff>5430</xdr:rowOff>
    </xdr:to>
    <xdr:sp macro="" textlink="">
      <xdr:nvSpPr>
        <xdr:cNvPr id="135" name="円/楕円 134"/>
        <xdr:cNvSpPr/>
      </xdr:nvSpPr>
      <xdr:spPr>
        <a:xfrm>
          <a:off x="4584700" y="88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161657</xdr:rowOff>
    </xdr:from>
    <xdr:ext cx="599010" cy="259045"/>
    <xdr:sp macro="" textlink="">
      <xdr:nvSpPr>
        <xdr:cNvPr id="136" name="総務費該当値テキスト"/>
        <xdr:cNvSpPr txBox="1"/>
      </xdr:nvSpPr>
      <xdr:spPr>
        <a:xfrm>
          <a:off x="4686300" y="873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265,479</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112478</xdr:rowOff>
    </xdr:from>
    <xdr:to>
      <xdr:col>5</xdr:col>
      <xdr:colOff>409575</xdr:colOff>
      <xdr:row>53</xdr:row>
      <xdr:rowOff>42628</xdr:rowOff>
    </xdr:to>
    <xdr:sp macro="" textlink="">
      <xdr:nvSpPr>
        <xdr:cNvPr id="137" name="円/楕円 136"/>
        <xdr:cNvSpPr/>
      </xdr:nvSpPr>
      <xdr:spPr>
        <a:xfrm>
          <a:off x="3746500" y="90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59155</xdr:rowOff>
    </xdr:from>
    <xdr:ext cx="599010" cy="259045"/>
    <xdr:sp macro="" textlink="">
      <xdr:nvSpPr>
        <xdr:cNvPr id="138" name="テキスト ボックス 137"/>
        <xdr:cNvSpPr txBox="1"/>
      </xdr:nvSpPr>
      <xdr:spPr>
        <a:xfrm>
          <a:off x="3497794" y="880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219,843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17065</xdr:rowOff>
    </xdr:from>
    <xdr:to>
      <xdr:col>4</xdr:col>
      <xdr:colOff>206375</xdr:colOff>
      <xdr:row>52</xdr:row>
      <xdr:rowOff>118665</xdr:rowOff>
    </xdr:to>
    <xdr:sp macro="" textlink="">
      <xdr:nvSpPr>
        <xdr:cNvPr id="139" name="円/楕円 138"/>
        <xdr:cNvSpPr/>
      </xdr:nvSpPr>
      <xdr:spPr>
        <a:xfrm>
          <a:off x="2857500" y="89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135192</xdr:rowOff>
    </xdr:from>
    <xdr:ext cx="599010" cy="259045"/>
    <xdr:sp macro="" textlink="">
      <xdr:nvSpPr>
        <xdr:cNvPr id="140" name="テキスト ボックス 139"/>
        <xdr:cNvSpPr txBox="1"/>
      </xdr:nvSpPr>
      <xdr:spPr>
        <a:xfrm>
          <a:off x="2608794" y="87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240,712</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142073</xdr:rowOff>
    </xdr:from>
    <xdr:to>
      <xdr:col>3</xdr:col>
      <xdr:colOff>3175</xdr:colOff>
      <xdr:row>54</xdr:row>
      <xdr:rowOff>72223</xdr:rowOff>
    </xdr:to>
    <xdr:sp macro="" textlink="">
      <xdr:nvSpPr>
        <xdr:cNvPr id="141" name="円/楕円 140"/>
        <xdr:cNvSpPr/>
      </xdr:nvSpPr>
      <xdr:spPr>
        <a:xfrm>
          <a:off x="1968500" y="92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88750</xdr:rowOff>
    </xdr:from>
    <xdr:ext cx="599010" cy="259045"/>
    <xdr:sp macro="" textlink="">
      <xdr:nvSpPr>
        <xdr:cNvPr id="142" name="テキスト ボックス 141"/>
        <xdr:cNvSpPr txBox="1"/>
      </xdr:nvSpPr>
      <xdr:spPr>
        <a:xfrm>
          <a:off x="1719794" y="90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175,870</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64892</xdr:rowOff>
    </xdr:from>
    <xdr:to>
      <xdr:col>1</xdr:col>
      <xdr:colOff>485775</xdr:colOff>
      <xdr:row>50</xdr:row>
      <xdr:rowOff>166492</xdr:rowOff>
    </xdr:to>
    <xdr:sp macro="" textlink="">
      <xdr:nvSpPr>
        <xdr:cNvPr id="143" name="円/楕円 142"/>
        <xdr:cNvSpPr/>
      </xdr:nvSpPr>
      <xdr:spPr>
        <a:xfrm>
          <a:off x="1079500" y="8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11569</xdr:rowOff>
    </xdr:from>
    <xdr:ext cx="599010" cy="259045"/>
    <xdr:sp macro="" textlink="">
      <xdr:nvSpPr>
        <xdr:cNvPr id="144" name="テキスト ボックス 143"/>
        <xdr:cNvSpPr txBox="1"/>
      </xdr:nvSpPr>
      <xdr:spPr>
        <a:xfrm>
          <a:off x="830794" y="84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45188</xdr:rowOff>
    </xdr:from>
    <xdr:to>
      <xdr:col>6</xdr:col>
      <xdr:colOff>511175</xdr:colOff>
      <xdr:row>74</xdr:row>
      <xdr:rowOff>156388</xdr:rowOff>
    </xdr:to>
    <xdr:cxnSp macro="">
      <xdr:nvCxnSpPr>
        <xdr:cNvPr id="172" name="直線コネクタ 171"/>
        <xdr:cNvCxnSpPr/>
      </xdr:nvCxnSpPr>
      <xdr:spPr>
        <a:xfrm flipV="1">
          <a:off x="3797300" y="12732488"/>
          <a:ext cx="838200" cy="1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156388</xdr:rowOff>
    </xdr:from>
    <xdr:to>
      <xdr:col>5</xdr:col>
      <xdr:colOff>358775</xdr:colOff>
      <xdr:row>74</xdr:row>
      <xdr:rowOff>165546</xdr:rowOff>
    </xdr:to>
    <xdr:cxnSp macro="">
      <xdr:nvCxnSpPr>
        <xdr:cNvPr id="175" name="直線コネクタ 174"/>
        <xdr:cNvCxnSpPr/>
      </xdr:nvCxnSpPr>
      <xdr:spPr>
        <a:xfrm flipV="1">
          <a:off x="2908300" y="12843688"/>
          <a:ext cx="889000" cy="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165546</xdr:rowOff>
    </xdr:from>
    <xdr:to>
      <xdr:col>4</xdr:col>
      <xdr:colOff>155575</xdr:colOff>
      <xdr:row>75</xdr:row>
      <xdr:rowOff>57221</xdr:rowOff>
    </xdr:to>
    <xdr:cxnSp macro="">
      <xdr:nvCxnSpPr>
        <xdr:cNvPr id="178" name="直線コネクタ 177"/>
        <xdr:cNvCxnSpPr/>
      </xdr:nvCxnSpPr>
      <xdr:spPr>
        <a:xfrm flipV="1">
          <a:off x="2019300" y="12852846"/>
          <a:ext cx="889000" cy="6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57221</xdr:rowOff>
    </xdr:from>
    <xdr:to>
      <xdr:col>2</xdr:col>
      <xdr:colOff>638175</xdr:colOff>
      <xdr:row>75</xdr:row>
      <xdr:rowOff>98456</xdr:rowOff>
    </xdr:to>
    <xdr:cxnSp macro="">
      <xdr:nvCxnSpPr>
        <xdr:cNvPr id="181" name="直線コネクタ 180"/>
        <xdr:cNvCxnSpPr/>
      </xdr:nvCxnSpPr>
      <xdr:spPr>
        <a:xfrm flipV="1">
          <a:off x="1130300" y="12915971"/>
          <a:ext cx="889000" cy="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165838</xdr:rowOff>
    </xdr:from>
    <xdr:to>
      <xdr:col>6</xdr:col>
      <xdr:colOff>561975</xdr:colOff>
      <xdr:row>74</xdr:row>
      <xdr:rowOff>95988</xdr:rowOff>
    </xdr:to>
    <xdr:sp macro="" textlink="">
      <xdr:nvSpPr>
        <xdr:cNvPr id="191" name="円/楕円 190"/>
        <xdr:cNvSpPr/>
      </xdr:nvSpPr>
      <xdr:spPr>
        <a:xfrm>
          <a:off x="4584700" y="126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17265</xdr:rowOff>
    </xdr:from>
    <xdr:ext cx="599010" cy="259045"/>
    <xdr:sp macro="" textlink="">
      <xdr:nvSpPr>
        <xdr:cNvPr id="192" name="民生費該当値テキスト"/>
        <xdr:cNvSpPr txBox="1"/>
      </xdr:nvSpPr>
      <xdr:spPr>
        <a:xfrm>
          <a:off x="4686300" y="1253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270,672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105588</xdr:rowOff>
    </xdr:from>
    <xdr:to>
      <xdr:col>5</xdr:col>
      <xdr:colOff>409575</xdr:colOff>
      <xdr:row>75</xdr:row>
      <xdr:rowOff>35738</xdr:rowOff>
    </xdr:to>
    <xdr:sp macro="" textlink="">
      <xdr:nvSpPr>
        <xdr:cNvPr id="193" name="円/楕円 192"/>
        <xdr:cNvSpPr/>
      </xdr:nvSpPr>
      <xdr:spPr>
        <a:xfrm>
          <a:off x="3746500" y="12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52265</xdr:rowOff>
    </xdr:from>
    <xdr:ext cx="599010" cy="259045"/>
    <xdr:sp macro="" textlink="">
      <xdr:nvSpPr>
        <xdr:cNvPr id="194" name="テキスト ボックス 193"/>
        <xdr:cNvSpPr txBox="1"/>
      </xdr:nvSpPr>
      <xdr:spPr>
        <a:xfrm>
          <a:off x="3497794" y="1256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246,350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114746</xdr:rowOff>
    </xdr:from>
    <xdr:to>
      <xdr:col>4</xdr:col>
      <xdr:colOff>206375</xdr:colOff>
      <xdr:row>75</xdr:row>
      <xdr:rowOff>44896</xdr:rowOff>
    </xdr:to>
    <xdr:sp macro="" textlink="">
      <xdr:nvSpPr>
        <xdr:cNvPr id="195" name="円/楕円 194"/>
        <xdr:cNvSpPr/>
      </xdr:nvSpPr>
      <xdr:spPr>
        <a:xfrm>
          <a:off x="2857500" y="128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61423</xdr:rowOff>
    </xdr:from>
    <xdr:ext cx="599010" cy="259045"/>
    <xdr:sp macro="" textlink="">
      <xdr:nvSpPr>
        <xdr:cNvPr id="196" name="テキスト ボックス 195"/>
        <xdr:cNvSpPr txBox="1"/>
      </xdr:nvSpPr>
      <xdr:spPr>
        <a:xfrm>
          <a:off x="2608794" y="1257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244,347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6421</xdr:rowOff>
    </xdr:from>
    <xdr:to>
      <xdr:col>3</xdr:col>
      <xdr:colOff>3175</xdr:colOff>
      <xdr:row>75</xdr:row>
      <xdr:rowOff>108021</xdr:rowOff>
    </xdr:to>
    <xdr:sp macro="" textlink="">
      <xdr:nvSpPr>
        <xdr:cNvPr id="197" name="円/楕円 196"/>
        <xdr:cNvSpPr/>
      </xdr:nvSpPr>
      <xdr:spPr>
        <a:xfrm>
          <a:off x="1968500" y="128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124548</xdr:rowOff>
    </xdr:from>
    <xdr:ext cx="599010" cy="259045"/>
    <xdr:sp macro="" textlink="">
      <xdr:nvSpPr>
        <xdr:cNvPr id="198" name="テキスト ボックス 197"/>
        <xdr:cNvSpPr txBox="1"/>
      </xdr:nvSpPr>
      <xdr:spPr>
        <a:xfrm>
          <a:off x="1719794" y="1264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230,540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47656</xdr:rowOff>
    </xdr:from>
    <xdr:to>
      <xdr:col>1</xdr:col>
      <xdr:colOff>485775</xdr:colOff>
      <xdr:row>75</xdr:row>
      <xdr:rowOff>149256</xdr:rowOff>
    </xdr:to>
    <xdr:sp macro="" textlink="">
      <xdr:nvSpPr>
        <xdr:cNvPr id="199" name="円/楕円 198"/>
        <xdr:cNvSpPr/>
      </xdr:nvSpPr>
      <xdr:spPr>
        <a:xfrm>
          <a:off x="1079500" y="129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165783</xdr:rowOff>
    </xdr:from>
    <xdr:ext cx="599010" cy="259045"/>
    <xdr:sp macro="" textlink="">
      <xdr:nvSpPr>
        <xdr:cNvPr id="200" name="テキスト ボックス 199"/>
        <xdr:cNvSpPr txBox="1"/>
      </xdr:nvSpPr>
      <xdr:spPr>
        <a:xfrm>
          <a:off x="830794" y="126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25634</xdr:rowOff>
    </xdr:from>
    <xdr:to>
      <xdr:col>6</xdr:col>
      <xdr:colOff>511175</xdr:colOff>
      <xdr:row>95</xdr:row>
      <xdr:rowOff>131150</xdr:rowOff>
    </xdr:to>
    <xdr:cxnSp macro="">
      <xdr:nvCxnSpPr>
        <xdr:cNvPr id="225" name="直線コネクタ 224"/>
        <xdr:cNvCxnSpPr/>
      </xdr:nvCxnSpPr>
      <xdr:spPr>
        <a:xfrm flipV="1">
          <a:off x="3797300" y="15970484"/>
          <a:ext cx="838200" cy="44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42287</xdr:rowOff>
    </xdr:from>
    <xdr:to>
      <xdr:col>5</xdr:col>
      <xdr:colOff>358775</xdr:colOff>
      <xdr:row>95</xdr:row>
      <xdr:rowOff>131150</xdr:rowOff>
    </xdr:to>
    <xdr:cxnSp macro="">
      <xdr:nvCxnSpPr>
        <xdr:cNvPr id="228" name="直線コネクタ 227"/>
        <xdr:cNvCxnSpPr/>
      </xdr:nvCxnSpPr>
      <xdr:spPr>
        <a:xfrm>
          <a:off x="2908300" y="15987137"/>
          <a:ext cx="889000" cy="4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42287</xdr:rowOff>
    </xdr:from>
    <xdr:to>
      <xdr:col>4</xdr:col>
      <xdr:colOff>155575</xdr:colOff>
      <xdr:row>96</xdr:row>
      <xdr:rowOff>13404</xdr:rowOff>
    </xdr:to>
    <xdr:cxnSp macro="">
      <xdr:nvCxnSpPr>
        <xdr:cNvPr id="231" name="直線コネクタ 230"/>
        <xdr:cNvCxnSpPr/>
      </xdr:nvCxnSpPr>
      <xdr:spPr>
        <a:xfrm flipV="1">
          <a:off x="2019300" y="15987137"/>
          <a:ext cx="889000" cy="48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13404</xdr:rowOff>
    </xdr:from>
    <xdr:to>
      <xdr:col>2</xdr:col>
      <xdr:colOff>638175</xdr:colOff>
      <xdr:row>96</xdr:row>
      <xdr:rowOff>88247</xdr:rowOff>
    </xdr:to>
    <xdr:cxnSp macro="">
      <xdr:nvCxnSpPr>
        <xdr:cNvPr id="234" name="直線コネクタ 233"/>
        <xdr:cNvCxnSpPr/>
      </xdr:nvCxnSpPr>
      <xdr:spPr>
        <a:xfrm flipV="1">
          <a:off x="1130300" y="16472604"/>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146284</xdr:rowOff>
    </xdr:from>
    <xdr:to>
      <xdr:col>6</xdr:col>
      <xdr:colOff>561975</xdr:colOff>
      <xdr:row>93</xdr:row>
      <xdr:rowOff>76434</xdr:rowOff>
    </xdr:to>
    <xdr:sp macro="" textlink="">
      <xdr:nvSpPr>
        <xdr:cNvPr id="244" name="円/楕円 243"/>
        <xdr:cNvSpPr/>
      </xdr:nvSpPr>
      <xdr:spPr>
        <a:xfrm>
          <a:off x="4584700" y="159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169161</xdr:rowOff>
    </xdr:from>
    <xdr:ext cx="599010" cy="259045"/>
    <xdr:sp macro="" textlink="">
      <xdr:nvSpPr>
        <xdr:cNvPr id="245" name="衛生費該当値テキスト"/>
        <xdr:cNvSpPr txBox="1"/>
      </xdr:nvSpPr>
      <xdr:spPr>
        <a:xfrm>
          <a:off x="4686300" y="1577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80350</xdr:rowOff>
    </xdr:from>
    <xdr:to>
      <xdr:col>5</xdr:col>
      <xdr:colOff>409575</xdr:colOff>
      <xdr:row>96</xdr:row>
      <xdr:rowOff>10500</xdr:rowOff>
    </xdr:to>
    <xdr:sp macro="" textlink="">
      <xdr:nvSpPr>
        <xdr:cNvPr id="246" name="円/楕円 245"/>
        <xdr:cNvSpPr/>
      </xdr:nvSpPr>
      <xdr:spPr>
        <a:xfrm>
          <a:off x="3746500" y="163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27027</xdr:rowOff>
    </xdr:from>
    <xdr:ext cx="534377" cy="259045"/>
    <xdr:sp macro="" textlink="">
      <xdr:nvSpPr>
        <xdr:cNvPr id="247" name="テキスト ボックス 246"/>
        <xdr:cNvSpPr txBox="1"/>
      </xdr:nvSpPr>
      <xdr:spPr>
        <a:xfrm>
          <a:off x="3530111" y="1614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71,496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162937</xdr:rowOff>
    </xdr:from>
    <xdr:to>
      <xdr:col>4</xdr:col>
      <xdr:colOff>206375</xdr:colOff>
      <xdr:row>93</xdr:row>
      <xdr:rowOff>93087</xdr:rowOff>
    </xdr:to>
    <xdr:sp macro="" textlink="">
      <xdr:nvSpPr>
        <xdr:cNvPr id="248" name="円/楕円 247"/>
        <xdr:cNvSpPr/>
      </xdr:nvSpPr>
      <xdr:spPr>
        <a:xfrm>
          <a:off x="2857500" y="159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109614</xdr:rowOff>
    </xdr:from>
    <xdr:ext cx="599010" cy="259045"/>
    <xdr:sp macro="" textlink="">
      <xdr:nvSpPr>
        <xdr:cNvPr id="249" name="テキスト ボックス 248"/>
        <xdr:cNvSpPr txBox="1"/>
      </xdr:nvSpPr>
      <xdr:spPr>
        <a:xfrm>
          <a:off x="2608794" y="1571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134054</xdr:rowOff>
    </xdr:from>
    <xdr:to>
      <xdr:col>3</xdr:col>
      <xdr:colOff>3175</xdr:colOff>
      <xdr:row>96</xdr:row>
      <xdr:rowOff>64204</xdr:rowOff>
    </xdr:to>
    <xdr:sp macro="" textlink="">
      <xdr:nvSpPr>
        <xdr:cNvPr id="250" name="円/楕円 249"/>
        <xdr:cNvSpPr/>
      </xdr:nvSpPr>
      <xdr:spPr>
        <a:xfrm>
          <a:off x="1968500" y="16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80731</xdr:rowOff>
    </xdr:from>
    <xdr:ext cx="534377" cy="259045"/>
    <xdr:sp macro="" textlink="">
      <xdr:nvSpPr>
        <xdr:cNvPr id="251" name="テキスト ボックス 250"/>
        <xdr:cNvSpPr txBox="1"/>
      </xdr:nvSpPr>
      <xdr:spPr>
        <a:xfrm>
          <a:off x="1752111" y="161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37447</xdr:rowOff>
    </xdr:from>
    <xdr:to>
      <xdr:col>1</xdr:col>
      <xdr:colOff>485775</xdr:colOff>
      <xdr:row>96</xdr:row>
      <xdr:rowOff>139047</xdr:rowOff>
    </xdr:to>
    <xdr:sp macro="" textlink="">
      <xdr:nvSpPr>
        <xdr:cNvPr id="252" name="円/楕円 251"/>
        <xdr:cNvSpPr/>
      </xdr:nvSpPr>
      <xdr:spPr>
        <a:xfrm>
          <a:off x="1079500" y="164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155574</xdr:rowOff>
    </xdr:from>
    <xdr:ext cx="534377" cy="259045"/>
    <xdr:sp macro="" textlink="">
      <xdr:nvSpPr>
        <xdr:cNvPr id="253" name="テキスト ボックス 252"/>
        <xdr:cNvSpPr txBox="1"/>
      </xdr:nvSpPr>
      <xdr:spPr>
        <a:xfrm>
          <a:off x="863111" y="162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116560</xdr:rowOff>
    </xdr:from>
    <xdr:to>
      <xdr:col>15</xdr:col>
      <xdr:colOff>180975</xdr:colOff>
      <xdr:row>58</xdr:row>
      <xdr:rowOff>124714</xdr:rowOff>
    </xdr:to>
    <xdr:cxnSp macro="">
      <xdr:nvCxnSpPr>
        <xdr:cNvPr id="341" name="直線コネクタ 340"/>
        <xdr:cNvCxnSpPr/>
      </xdr:nvCxnSpPr>
      <xdr:spPr>
        <a:xfrm>
          <a:off x="9639300" y="10060660"/>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116560</xdr:rowOff>
    </xdr:from>
    <xdr:to>
      <xdr:col>14</xdr:col>
      <xdr:colOff>28575</xdr:colOff>
      <xdr:row>58</xdr:row>
      <xdr:rowOff>137122</xdr:rowOff>
    </xdr:to>
    <xdr:cxnSp macro="">
      <xdr:nvCxnSpPr>
        <xdr:cNvPr id="344" name="直線コネクタ 343"/>
        <xdr:cNvCxnSpPr/>
      </xdr:nvCxnSpPr>
      <xdr:spPr>
        <a:xfrm flipV="1">
          <a:off x="8750300" y="10060660"/>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127584</xdr:rowOff>
    </xdr:from>
    <xdr:to>
      <xdr:col>12</xdr:col>
      <xdr:colOff>511175</xdr:colOff>
      <xdr:row>58</xdr:row>
      <xdr:rowOff>137122</xdr:rowOff>
    </xdr:to>
    <xdr:cxnSp macro="">
      <xdr:nvCxnSpPr>
        <xdr:cNvPr id="347" name="直線コネクタ 346"/>
        <xdr:cNvCxnSpPr/>
      </xdr:nvCxnSpPr>
      <xdr:spPr>
        <a:xfrm>
          <a:off x="7861300" y="10071684"/>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127584</xdr:rowOff>
    </xdr:from>
    <xdr:to>
      <xdr:col>11</xdr:col>
      <xdr:colOff>307975</xdr:colOff>
      <xdr:row>58</xdr:row>
      <xdr:rowOff>165608</xdr:rowOff>
    </xdr:to>
    <xdr:cxnSp macro="">
      <xdr:nvCxnSpPr>
        <xdr:cNvPr id="350" name="直線コネクタ 349"/>
        <xdr:cNvCxnSpPr/>
      </xdr:nvCxnSpPr>
      <xdr:spPr>
        <a:xfrm flipV="1">
          <a:off x="6972300" y="1007168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73914</xdr:rowOff>
    </xdr:from>
    <xdr:to>
      <xdr:col>15</xdr:col>
      <xdr:colOff>231775</xdr:colOff>
      <xdr:row>59</xdr:row>
      <xdr:rowOff>4064</xdr:rowOff>
    </xdr:to>
    <xdr:sp macro="" textlink="">
      <xdr:nvSpPr>
        <xdr:cNvPr id="360" name="円/楕円 359"/>
        <xdr:cNvSpPr/>
      </xdr:nvSpPr>
      <xdr:spPr>
        <a:xfrm>
          <a:off x="10426700" y="100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160291</xdr:rowOff>
    </xdr:from>
    <xdr:ext cx="469744" cy="259045"/>
    <xdr:sp macro="" textlink="">
      <xdr:nvSpPr>
        <xdr:cNvPr id="361" name="農林水産業費該当値テキスト"/>
        <xdr:cNvSpPr txBox="1"/>
      </xdr:nvSpPr>
      <xdr:spPr>
        <a:xfrm>
          <a:off x="10528300" y="99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65760</xdr:rowOff>
    </xdr:from>
    <xdr:to>
      <xdr:col>14</xdr:col>
      <xdr:colOff>79375</xdr:colOff>
      <xdr:row>58</xdr:row>
      <xdr:rowOff>167360</xdr:rowOff>
    </xdr:to>
    <xdr:sp macro="" textlink="">
      <xdr:nvSpPr>
        <xdr:cNvPr id="362" name="円/楕円 361"/>
        <xdr:cNvSpPr/>
      </xdr:nvSpPr>
      <xdr:spPr>
        <a:xfrm>
          <a:off x="9588500" y="100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158487</xdr:rowOff>
    </xdr:from>
    <xdr:ext cx="469744" cy="259045"/>
    <xdr:sp macro="" textlink="">
      <xdr:nvSpPr>
        <xdr:cNvPr id="363" name="テキスト ボックス 362"/>
        <xdr:cNvSpPr txBox="1"/>
      </xdr:nvSpPr>
      <xdr:spPr>
        <a:xfrm>
          <a:off x="9404427" y="1010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86322</xdr:rowOff>
    </xdr:from>
    <xdr:to>
      <xdr:col>12</xdr:col>
      <xdr:colOff>561975</xdr:colOff>
      <xdr:row>59</xdr:row>
      <xdr:rowOff>16472</xdr:rowOff>
    </xdr:to>
    <xdr:sp macro="" textlink="">
      <xdr:nvSpPr>
        <xdr:cNvPr id="364" name="円/楕円 363"/>
        <xdr:cNvSpPr/>
      </xdr:nvSpPr>
      <xdr:spPr>
        <a:xfrm>
          <a:off x="8699500" y="100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7599</xdr:rowOff>
    </xdr:from>
    <xdr:ext cx="469744" cy="259045"/>
    <xdr:sp macro="" textlink="">
      <xdr:nvSpPr>
        <xdr:cNvPr id="365" name="テキスト ボックス 364"/>
        <xdr:cNvSpPr txBox="1"/>
      </xdr:nvSpPr>
      <xdr:spPr>
        <a:xfrm>
          <a:off x="8515427" y="1012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76784</xdr:rowOff>
    </xdr:from>
    <xdr:to>
      <xdr:col>11</xdr:col>
      <xdr:colOff>358775</xdr:colOff>
      <xdr:row>59</xdr:row>
      <xdr:rowOff>6934</xdr:rowOff>
    </xdr:to>
    <xdr:sp macro="" textlink="">
      <xdr:nvSpPr>
        <xdr:cNvPr id="366" name="円/楕円 365"/>
        <xdr:cNvSpPr/>
      </xdr:nvSpPr>
      <xdr:spPr>
        <a:xfrm>
          <a:off x="7810500" y="10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169511</xdr:rowOff>
    </xdr:from>
    <xdr:ext cx="469744" cy="259045"/>
    <xdr:sp macro="" textlink="">
      <xdr:nvSpPr>
        <xdr:cNvPr id="367" name="テキスト ボックス 366"/>
        <xdr:cNvSpPr txBox="1"/>
      </xdr:nvSpPr>
      <xdr:spPr>
        <a:xfrm>
          <a:off x="7626427" y="1011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114808</xdr:rowOff>
    </xdr:from>
    <xdr:to>
      <xdr:col>10</xdr:col>
      <xdr:colOff>155575</xdr:colOff>
      <xdr:row>59</xdr:row>
      <xdr:rowOff>44958</xdr:rowOff>
    </xdr:to>
    <xdr:sp macro="" textlink="">
      <xdr:nvSpPr>
        <xdr:cNvPr id="368" name="円/楕円 367"/>
        <xdr:cNvSpPr/>
      </xdr:nvSpPr>
      <xdr:spPr>
        <a:xfrm>
          <a:off x="69215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36085</xdr:rowOff>
    </xdr:from>
    <xdr:ext cx="469744" cy="259045"/>
    <xdr:sp macro="" textlink="">
      <xdr:nvSpPr>
        <xdr:cNvPr id="369" name="テキスト ボックス 368"/>
        <xdr:cNvSpPr txBox="1"/>
      </xdr:nvSpPr>
      <xdr:spPr>
        <a:xfrm>
          <a:off x="67374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22771</xdr:rowOff>
    </xdr:from>
    <xdr:to>
      <xdr:col>15</xdr:col>
      <xdr:colOff>180975</xdr:colOff>
      <xdr:row>74</xdr:row>
      <xdr:rowOff>66828</xdr:rowOff>
    </xdr:to>
    <xdr:cxnSp macro="">
      <xdr:nvCxnSpPr>
        <xdr:cNvPr id="398" name="直線コネクタ 397"/>
        <xdr:cNvCxnSpPr/>
      </xdr:nvCxnSpPr>
      <xdr:spPr>
        <a:xfrm flipV="1">
          <a:off x="9639300" y="12710071"/>
          <a:ext cx="838200" cy="4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66828</xdr:rowOff>
    </xdr:from>
    <xdr:to>
      <xdr:col>14</xdr:col>
      <xdr:colOff>28575</xdr:colOff>
      <xdr:row>75</xdr:row>
      <xdr:rowOff>127165</xdr:rowOff>
    </xdr:to>
    <xdr:cxnSp macro="">
      <xdr:nvCxnSpPr>
        <xdr:cNvPr id="401" name="直線コネクタ 400"/>
        <xdr:cNvCxnSpPr/>
      </xdr:nvCxnSpPr>
      <xdr:spPr>
        <a:xfrm flipV="1">
          <a:off x="8750300" y="12754128"/>
          <a:ext cx="889000" cy="2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123952</xdr:rowOff>
    </xdr:from>
    <xdr:to>
      <xdr:col>12</xdr:col>
      <xdr:colOff>511175</xdr:colOff>
      <xdr:row>75</xdr:row>
      <xdr:rowOff>127165</xdr:rowOff>
    </xdr:to>
    <xdr:cxnSp macro="">
      <xdr:nvCxnSpPr>
        <xdr:cNvPr id="404" name="直線コネクタ 403"/>
        <xdr:cNvCxnSpPr/>
      </xdr:nvCxnSpPr>
      <xdr:spPr>
        <a:xfrm>
          <a:off x="7861300" y="12982702"/>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73469</xdr:rowOff>
    </xdr:from>
    <xdr:to>
      <xdr:col>11</xdr:col>
      <xdr:colOff>307975</xdr:colOff>
      <xdr:row>75</xdr:row>
      <xdr:rowOff>123952</xdr:rowOff>
    </xdr:to>
    <xdr:cxnSp macro="">
      <xdr:nvCxnSpPr>
        <xdr:cNvPr id="407" name="直線コネクタ 406"/>
        <xdr:cNvCxnSpPr/>
      </xdr:nvCxnSpPr>
      <xdr:spPr>
        <a:xfrm>
          <a:off x="6972300" y="12932219"/>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143421</xdr:rowOff>
    </xdr:from>
    <xdr:to>
      <xdr:col>15</xdr:col>
      <xdr:colOff>231775</xdr:colOff>
      <xdr:row>74</xdr:row>
      <xdr:rowOff>73571</xdr:rowOff>
    </xdr:to>
    <xdr:sp macro="" textlink="">
      <xdr:nvSpPr>
        <xdr:cNvPr id="417" name="円/楕円 416"/>
        <xdr:cNvSpPr/>
      </xdr:nvSpPr>
      <xdr:spPr>
        <a:xfrm>
          <a:off x="10426700" y="126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166298</xdr:rowOff>
    </xdr:from>
    <xdr:ext cx="534377" cy="259045"/>
    <xdr:sp macro="" textlink="">
      <xdr:nvSpPr>
        <xdr:cNvPr id="418" name="商工費該当値テキスト"/>
        <xdr:cNvSpPr txBox="1"/>
      </xdr:nvSpPr>
      <xdr:spPr>
        <a:xfrm>
          <a:off x="10528300" y="1251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69,207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16028</xdr:rowOff>
    </xdr:from>
    <xdr:to>
      <xdr:col>14</xdr:col>
      <xdr:colOff>79375</xdr:colOff>
      <xdr:row>74</xdr:row>
      <xdr:rowOff>117628</xdr:rowOff>
    </xdr:to>
    <xdr:sp macro="" textlink="">
      <xdr:nvSpPr>
        <xdr:cNvPr id="419" name="円/楕円 418"/>
        <xdr:cNvSpPr/>
      </xdr:nvSpPr>
      <xdr:spPr>
        <a:xfrm>
          <a:off x="9588500" y="127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134155</xdr:rowOff>
    </xdr:from>
    <xdr:ext cx="534377" cy="259045"/>
    <xdr:sp macro="" textlink="">
      <xdr:nvSpPr>
        <xdr:cNvPr id="420" name="テキスト ボックス 419"/>
        <xdr:cNvSpPr txBox="1"/>
      </xdr:nvSpPr>
      <xdr:spPr>
        <a:xfrm>
          <a:off x="9372111" y="1247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76365</xdr:rowOff>
    </xdr:from>
    <xdr:to>
      <xdr:col>12</xdr:col>
      <xdr:colOff>561975</xdr:colOff>
      <xdr:row>76</xdr:row>
      <xdr:rowOff>6514</xdr:rowOff>
    </xdr:to>
    <xdr:sp macro="" textlink="">
      <xdr:nvSpPr>
        <xdr:cNvPr id="421" name="円/楕円 420"/>
        <xdr:cNvSpPr/>
      </xdr:nvSpPr>
      <xdr:spPr>
        <a:xfrm>
          <a:off x="8699500" y="12935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23042</xdr:rowOff>
    </xdr:from>
    <xdr:ext cx="534377" cy="259045"/>
    <xdr:sp macro="" textlink="">
      <xdr:nvSpPr>
        <xdr:cNvPr id="422" name="テキスト ボックス 421"/>
        <xdr:cNvSpPr txBox="1"/>
      </xdr:nvSpPr>
      <xdr:spPr>
        <a:xfrm>
          <a:off x="8483111" y="127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73152</xdr:rowOff>
    </xdr:from>
    <xdr:to>
      <xdr:col>11</xdr:col>
      <xdr:colOff>358775</xdr:colOff>
      <xdr:row>76</xdr:row>
      <xdr:rowOff>3302</xdr:rowOff>
    </xdr:to>
    <xdr:sp macro="" textlink="">
      <xdr:nvSpPr>
        <xdr:cNvPr id="423" name="円/楕円 422"/>
        <xdr:cNvSpPr/>
      </xdr:nvSpPr>
      <xdr:spPr>
        <a:xfrm>
          <a:off x="7810500" y="129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19829</xdr:rowOff>
    </xdr:from>
    <xdr:ext cx="534377" cy="259045"/>
    <xdr:sp macro="" textlink="">
      <xdr:nvSpPr>
        <xdr:cNvPr id="424" name="テキスト ボックス 423"/>
        <xdr:cNvSpPr txBox="1"/>
      </xdr:nvSpPr>
      <xdr:spPr>
        <a:xfrm>
          <a:off x="7594111" y="127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22669</xdr:rowOff>
    </xdr:from>
    <xdr:to>
      <xdr:col>10</xdr:col>
      <xdr:colOff>155575</xdr:colOff>
      <xdr:row>75</xdr:row>
      <xdr:rowOff>124269</xdr:rowOff>
    </xdr:to>
    <xdr:sp macro="" textlink="">
      <xdr:nvSpPr>
        <xdr:cNvPr id="425" name="円/楕円 424"/>
        <xdr:cNvSpPr/>
      </xdr:nvSpPr>
      <xdr:spPr>
        <a:xfrm>
          <a:off x="6921500" y="128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140796</xdr:rowOff>
    </xdr:from>
    <xdr:ext cx="534377" cy="259045"/>
    <xdr:sp macro="" textlink="">
      <xdr:nvSpPr>
        <xdr:cNvPr id="426" name="テキスト ボックス 425"/>
        <xdr:cNvSpPr txBox="1"/>
      </xdr:nvSpPr>
      <xdr:spPr>
        <a:xfrm>
          <a:off x="6705111" y="126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155702</xdr:rowOff>
    </xdr:from>
    <xdr:to>
      <xdr:col>15</xdr:col>
      <xdr:colOff>180975</xdr:colOff>
      <xdr:row>92</xdr:row>
      <xdr:rowOff>90932</xdr:rowOff>
    </xdr:to>
    <xdr:cxnSp macro="">
      <xdr:nvCxnSpPr>
        <xdr:cNvPr id="459" name="直線コネクタ 458"/>
        <xdr:cNvCxnSpPr/>
      </xdr:nvCxnSpPr>
      <xdr:spPr>
        <a:xfrm flipV="1">
          <a:off x="9639300" y="15586202"/>
          <a:ext cx="8382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90932</xdr:rowOff>
    </xdr:from>
    <xdr:to>
      <xdr:col>14</xdr:col>
      <xdr:colOff>28575</xdr:colOff>
      <xdr:row>93</xdr:row>
      <xdr:rowOff>161713</xdr:rowOff>
    </xdr:to>
    <xdr:cxnSp macro="">
      <xdr:nvCxnSpPr>
        <xdr:cNvPr id="462" name="直線コネクタ 461"/>
        <xdr:cNvCxnSpPr/>
      </xdr:nvCxnSpPr>
      <xdr:spPr>
        <a:xfrm flipV="1">
          <a:off x="8750300" y="15864332"/>
          <a:ext cx="889000" cy="24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131575</xdr:rowOff>
    </xdr:from>
    <xdr:to>
      <xdr:col>12</xdr:col>
      <xdr:colOff>511175</xdr:colOff>
      <xdr:row>93</xdr:row>
      <xdr:rowOff>161713</xdr:rowOff>
    </xdr:to>
    <xdr:cxnSp macro="">
      <xdr:nvCxnSpPr>
        <xdr:cNvPr id="465" name="直線コネクタ 464"/>
        <xdr:cNvCxnSpPr/>
      </xdr:nvCxnSpPr>
      <xdr:spPr>
        <a:xfrm>
          <a:off x="7861300" y="15904975"/>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131575</xdr:rowOff>
    </xdr:from>
    <xdr:to>
      <xdr:col>11</xdr:col>
      <xdr:colOff>307975</xdr:colOff>
      <xdr:row>92</xdr:row>
      <xdr:rowOff>148482</xdr:rowOff>
    </xdr:to>
    <xdr:cxnSp macro="">
      <xdr:nvCxnSpPr>
        <xdr:cNvPr id="468" name="直線コネクタ 467"/>
        <xdr:cNvCxnSpPr/>
      </xdr:nvCxnSpPr>
      <xdr:spPr>
        <a:xfrm flipV="1">
          <a:off x="6972300" y="15904975"/>
          <a:ext cx="8890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104902</xdr:rowOff>
    </xdr:from>
    <xdr:to>
      <xdr:col>15</xdr:col>
      <xdr:colOff>231775</xdr:colOff>
      <xdr:row>91</xdr:row>
      <xdr:rowOff>35052</xdr:rowOff>
    </xdr:to>
    <xdr:sp macro="" textlink="">
      <xdr:nvSpPr>
        <xdr:cNvPr id="478" name="円/楕円 477"/>
        <xdr:cNvSpPr/>
      </xdr:nvSpPr>
      <xdr:spPr>
        <a:xfrm>
          <a:off x="10426700" y="155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57929</xdr:rowOff>
    </xdr:from>
    <xdr:ext cx="599010" cy="259045"/>
    <xdr:sp macro="" textlink="">
      <xdr:nvSpPr>
        <xdr:cNvPr id="479" name="土木費該当値テキスト"/>
        <xdr:cNvSpPr txBox="1"/>
      </xdr:nvSpPr>
      <xdr:spPr>
        <a:xfrm>
          <a:off x="10528300" y="154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160,320</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40132</xdr:rowOff>
    </xdr:from>
    <xdr:to>
      <xdr:col>14</xdr:col>
      <xdr:colOff>79375</xdr:colOff>
      <xdr:row>92</xdr:row>
      <xdr:rowOff>141732</xdr:rowOff>
    </xdr:to>
    <xdr:sp macro="" textlink="">
      <xdr:nvSpPr>
        <xdr:cNvPr id="480" name="円/楕円 479"/>
        <xdr:cNvSpPr/>
      </xdr:nvSpPr>
      <xdr:spPr>
        <a:xfrm>
          <a:off x="95885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158259</xdr:rowOff>
    </xdr:from>
    <xdr:ext cx="599010" cy="259045"/>
    <xdr:sp macro="" textlink="">
      <xdr:nvSpPr>
        <xdr:cNvPr id="481" name="テキスト ボックス 480"/>
        <xdr:cNvSpPr txBox="1"/>
      </xdr:nvSpPr>
      <xdr:spPr>
        <a:xfrm>
          <a:off x="9339794" y="155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131,120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110913</xdr:rowOff>
    </xdr:from>
    <xdr:to>
      <xdr:col>12</xdr:col>
      <xdr:colOff>561975</xdr:colOff>
      <xdr:row>94</xdr:row>
      <xdr:rowOff>41063</xdr:rowOff>
    </xdr:to>
    <xdr:sp macro="" textlink="">
      <xdr:nvSpPr>
        <xdr:cNvPr id="482" name="円/楕円 481"/>
        <xdr:cNvSpPr/>
      </xdr:nvSpPr>
      <xdr:spPr>
        <a:xfrm>
          <a:off x="8699500" y="160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57590</xdr:rowOff>
    </xdr:from>
    <xdr:ext cx="599010" cy="259045"/>
    <xdr:sp macro="" textlink="">
      <xdr:nvSpPr>
        <xdr:cNvPr id="483" name="テキスト ボックス 482"/>
        <xdr:cNvSpPr txBox="1"/>
      </xdr:nvSpPr>
      <xdr:spPr>
        <a:xfrm>
          <a:off x="8450794" y="158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105,689</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80775</xdr:rowOff>
    </xdr:from>
    <xdr:to>
      <xdr:col>11</xdr:col>
      <xdr:colOff>358775</xdr:colOff>
      <xdr:row>93</xdr:row>
      <xdr:rowOff>10925</xdr:rowOff>
    </xdr:to>
    <xdr:sp macro="" textlink="">
      <xdr:nvSpPr>
        <xdr:cNvPr id="484" name="円/楕円 483"/>
        <xdr:cNvSpPr/>
      </xdr:nvSpPr>
      <xdr:spPr>
        <a:xfrm>
          <a:off x="7810500" y="1585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27452</xdr:rowOff>
    </xdr:from>
    <xdr:ext cx="599010" cy="259045"/>
    <xdr:sp macro="" textlink="">
      <xdr:nvSpPr>
        <xdr:cNvPr id="485" name="テキスト ボックス 484"/>
        <xdr:cNvSpPr txBox="1"/>
      </xdr:nvSpPr>
      <xdr:spPr>
        <a:xfrm>
          <a:off x="7561794" y="156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97682</xdr:rowOff>
    </xdr:from>
    <xdr:to>
      <xdr:col>10</xdr:col>
      <xdr:colOff>155575</xdr:colOff>
      <xdr:row>93</xdr:row>
      <xdr:rowOff>27832</xdr:rowOff>
    </xdr:to>
    <xdr:sp macro="" textlink="">
      <xdr:nvSpPr>
        <xdr:cNvPr id="486" name="円/楕円 485"/>
        <xdr:cNvSpPr/>
      </xdr:nvSpPr>
      <xdr:spPr>
        <a:xfrm>
          <a:off x="6921500" y="158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91</xdr:row>
      <xdr:rowOff>44359</xdr:rowOff>
    </xdr:from>
    <xdr:ext cx="599010" cy="259045"/>
    <xdr:sp macro="" textlink="">
      <xdr:nvSpPr>
        <xdr:cNvPr id="487" name="テキスト ボックス 486"/>
        <xdr:cNvSpPr txBox="1"/>
      </xdr:nvSpPr>
      <xdr:spPr>
        <a:xfrm>
          <a:off x="6672794" y="1564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104939</xdr:rowOff>
    </xdr:from>
    <xdr:to>
      <xdr:col>23</xdr:col>
      <xdr:colOff>517525</xdr:colOff>
      <xdr:row>36</xdr:row>
      <xdr:rowOff>154373</xdr:rowOff>
    </xdr:to>
    <xdr:cxnSp macro="">
      <xdr:nvCxnSpPr>
        <xdr:cNvPr id="520" name="直線コネクタ 519"/>
        <xdr:cNvCxnSpPr/>
      </xdr:nvCxnSpPr>
      <xdr:spPr>
        <a:xfrm flipV="1">
          <a:off x="15481300" y="6277139"/>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138514</xdr:rowOff>
    </xdr:from>
    <xdr:to>
      <xdr:col>22</xdr:col>
      <xdr:colOff>365125</xdr:colOff>
      <xdr:row>36</xdr:row>
      <xdr:rowOff>154373</xdr:rowOff>
    </xdr:to>
    <xdr:cxnSp macro="">
      <xdr:nvCxnSpPr>
        <xdr:cNvPr id="523" name="直線コネクタ 522"/>
        <xdr:cNvCxnSpPr/>
      </xdr:nvCxnSpPr>
      <xdr:spPr>
        <a:xfrm>
          <a:off x="14592300" y="5796364"/>
          <a:ext cx="889000" cy="5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138514</xdr:rowOff>
    </xdr:from>
    <xdr:to>
      <xdr:col>21</xdr:col>
      <xdr:colOff>161925</xdr:colOff>
      <xdr:row>37</xdr:row>
      <xdr:rowOff>48746</xdr:rowOff>
    </xdr:to>
    <xdr:cxnSp macro="">
      <xdr:nvCxnSpPr>
        <xdr:cNvPr id="526" name="直線コネクタ 525"/>
        <xdr:cNvCxnSpPr/>
      </xdr:nvCxnSpPr>
      <xdr:spPr>
        <a:xfrm flipV="1">
          <a:off x="13703300" y="5796364"/>
          <a:ext cx="889000" cy="59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48746</xdr:rowOff>
    </xdr:from>
    <xdr:to>
      <xdr:col>19</xdr:col>
      <xdr:colOff>644525</xdr:colOff>
      <xdr:row>37</xdr:row>
      <xdr:rowOff>69305</xdr:rowOff>
    </xdr:to>
    <xdr:cxnSp macro="">
      <xdr:nvCxnSpPr>
        <xdr:cNvPr id="529" name="直線コネクタ 528"/>
        <xdr:cNvCxnSpPr/>
      </xdr:nvCxnSpPr>
      <xdr:spPr>
        <a:xfrm flipV="1">
          <a:off x="12814300" y="6392396"/>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54139</xdr:rowOff>
    </xdr:from>
    <xdr:to>
      <xdr:col>23</xdr:col>
      <xdr:colOff>568325</xdr:colOff>
      <xdr:row>36</xdr:row>
      <xdr:rowOff>155739</xdr:rowOff>
    </xdr:to>
    <xdr:sp macro="" textlink="">
      <xdr:nvSpPr>
        <xdr:cNvPr id="539" name="円/楕円 538"/>
        <xdr:cNvSpPr/>
      </xdr:nvSpPr>
      <xdr:spPr>
        <a:xfrm>
          <a:off x="16268700" y="62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77016</xdr:rowOff>
    </xdr:from>
    <xdr:ext cx="534377" cy="259045"/>
    <xdr:sp macro="" textlink="">
      <xdr:nvSpPr>
        <xdr:cNvPr id="540" name="消防費該当値テキスト"/>
        <xdr:cNvSpPr txBox="1"/>
      </xdr:nvSpPr>
      <xdr:spPr>
        <a:xfrm>
          <a:off x="16370300" y="60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103573</xdr:rowOff>
    </xdr:from>
    <xdr:to>
      <xdr:col>22</xdr:col>
      <xdr:colOff>415925</xdr:colOff>
      <xdr:row>37</xdr:row>
      <xdr:rowOff>33723</xdr:rowOff>
    </xdr:to>
    <xdr:sp macro="" textlink="">
      <xdr:nvSpPr>
        <xdr:cNvPr id="541" name="円/楕円 540"/>
        <xdr:cNvSpPr/>
      </xdr:nvSpPr>
      <xdr:spPr>
        <a:xfrm>
          <a:off x="15430500" y="62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50250</xdr:rowOff>
    </xdr:from>
    <xdr:ext cx="534377" cy="259045"/>
    <xdr:sp macro="" textlink="">
      <xdr:nvSpPr>
        <xdr:cNvPr id="542" name="テキスト ボックス 541"/>
        <xdr:cNvSpPr txBox="1"/>
      </xdr:nvSpPr>
      <xdr:spPr>
        <a:xfrm>
          <a:off x="15214111" y="60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34,973</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87714</xdr:rowOff>
    </xdr:from>
    <xdr:to>
      <xdr:col>21</xdr:col>
      <xdr:colOff>212725</xdr:colOff>
      <xdr:row>34</xdr:row>
      <xdr:rowOff>17864</xdr:rowOff>
    </xdr:to>
    <xdr:sp macro="" textlink="">
      <xdr:nvSpPr>
        <xdr:cNvPr id="543" name="円/楕円 542"/>
        <xdr:cNvSpPr/>
      </xdr:nvSpPr>
      <xdr:spPr>
        <a:xfrm>
          <a:off x="14541500" y="574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34391</xdr:rowOff>
    </xdr:from>
    <xdr:ext cx="534377" cy="259045"/>
    <xdr:sp macro="" textlink="">
      <xdr:nvSpPr>
        <xdr:cNvPr id="544" name="テキスト ボックス 543"/>
        <xdr:cNvSpPr txBox="1"/>
      </xdr:nvSpPr>
      <xdr:spPr>
        <a:xfrm>
          <a:off x="14325111" y="55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72,083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169396</xdr:rowOff>
    </xdr:from>
    <xdr:to>
      <xdr:col>20</xdr:col>
      <xdr:colOff>9525</xdr:colOff>
      <xdr:row>37</xdr:row>
      <xdr:rowOff>99546</xdr:rowOff>
    </xdr:to>
    <xdr:sp macro="" textlink="">
      <xdr:nvSpPr>
        <xdr:cNvPr id="545" name="円/楕円 544"/>
        <xdr:cNvSpPr/>
      </xdr:nvSpPr>
      <xdr:spPr>
        <a:xfrm>
          <a:off x="13652500" y="63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116073</xdr:rowOff>
    </xdr:from>
    <xdr:ext cx="534377" cy="259045"/>
    <xdr:sp macro="" textlink="">
      <xdr:nvSpPr>
        <xdr:cNvPr id="546" name="テキスト ボックス 545"/>
        <xdr:cNvSpPr txBox="1"/>
      </xdr:nvSpPr>
      <xdr:spPr>
        <a:xfrm>
          <a:off x="13436111" y="611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18505</xdr:rowOff>
    </xdr:from>
    <xdr:to>
      <xdr:col>18</xdr:col>
      <xdr:colOff>492125</xdr:colOff>
      <xdr:row>37</xdr:row>
      <xdr:rowOff>120105</xdr:rowOff>
    </xdr:to>
    <xdr:sp macro="" textlink="">
      <xdr:nvSpPr>
        <xdr:cNvPr id="547" name="円/楕円 546"/>
        <xdr:cNvSpPr/>
      </xdr:nvSpPr>
      <xdr:spPr>
        <a:xfrm>
          <a:off x="12763500" y="63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136632</xdr:rowOff>
    </xdr:from>
    <xdr:ext cx="534377" cy="259045"/>
    <xdr:sp macro="" textlink="">
      <xdr:nvSpPr>
        <xdr:cNvPr id="548" name="テキスト ボックス 547"/>
        <xdr:cNvSpPr txBox="1"/>
      </xdr:nvSpPr>
      <xdr:spPr>
        <a:xfrm>
          <a:off x="12547111" y="61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108679</xdr:rowOff>
    </xdr:from>
    <xdr:to>
      <xdr:col>23</xdr:col>
      <xdr:colOff>517525</xdr:colOff>
      <xdr:row>58</xdr:row>
      <xdr:rowOff>8522</xdr:rowOff>
    </xdr:to>
    <xdr:cxnSp macro="">
      <xdr:nvCxnSpPr>
        <xdr:cNvPr id="577" name="直線コネクタ 576"/>
        <xdr:cNvCxnSpPr/>
      </xdr:nvCxnSpPr>
      <xdr:spPr>
        <a:xfrm flipV="1">
          <a:off x="15481300" y="9709879"/>
          <a:ext cx="838200" cy="24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8522</xdr:rowOff>
    </xdr:from>
    <xdr:to>
      <xdr:col>22</xdr:col>
      <xdr:colOff>365125</xdr:colOff>
      <xdr:row>58</xdr:row>
      <xdr:rowOff>33424</xdr:rowOff>
    </xdr:to>
    <xdr:cxnSp macro="">
      <xdr:nvCxnSpPr>
        <xdr:cNvPr id="580" name="直線コネクタ 579"/>
        <xdr:cNvCxnSpPr/>
      </xdr:nvCxnSpPr>
      <xdr:spPr>
        <a:xfrm flipV="1">
          <a:off x="14592300" y="9952622"/>
          <a:ext cx="889000" cy="2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33424</xdr:rowOff>
    </xdr:from>
    <xdr:to>
      <xdr:col>21</xdr:col>
      <xdr:colOff>161925</xdr:colOff>
      <xdr:row>58</xdr:row>
      <xdr:rowOff>36655</xdr:rowOff>
    </xdr:to>
    <xdr:cxnSp macro="">
      <xdr:nvCxnSpPr>
        <xdr:cNvPr id="583" name="直線コネクタ 582"/>
        <xdr:cNvCxnSpPr/>
      </xdr:nvCxnSpPr>
      <xdr:spPr>
        <a:xfrm flipV="1">
          <a:off x="13703300" y="9977524"/>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36655</xdr:rowOff>
    </xdr:from>
    <xdr:to>
      <xdr:col>19</xdr:col>
      <xdr:colOff>644525</xdr:colOff>
      <xdr:row>58</xdr:row>
      <xdr:rowOff>42370</xdr:rowOff>
    </xdr:to>
    <xdr:cxnSp macro="">
      <xdr:nvCxnSpPr>
        <xdr:cNvPr id="586" name="直線コネクタ 585"/>
        <xdr:cNvCxnSpPr/>
      </xdr:nvCxnSpPr>
      <xdr:spPr>
        <a:xfrm flipV="1">
          <a:off x="12814300" y="9980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57879</xdr:rowOff>
    </xdr:from>
    <xdr:to>
      <xdr:col>23</xdr:col>
      <xdr:colOff>568325</xdr:colOff>
      <xdr:row>56</xdr:row>
      <xdr:rowOff>159479</xdr:rowOff>
    </xdr:to>
    <xdr:sp macro="" textlink="">
      <xdr:nvSpPr>
        <xdr:cNvPr id="596" name="円/楕円 595"/>
        <xdr:cNvSpPr/>
      </xdr:nvSpPr>
      <xdr:spPr>
        <a:xfrm>
          <a:off x="16268700" y="96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36306</xdr:rowOff>
    </xdr:from>
    <xdr:ext cx="534377" cy="259045"/>
    <xdr:sp macro="" textlink="">
      <xdr:nvSpPr>
        <xdr:cNvPr id="597" name="教育費該当値テキスト"/>
        <xdr:cNvSpPr txBox="1"/>
      </xdr:nvSpPr>
      <xdr:spPr>
        <a:xfrm>
          <a:off x="16370300" y="96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129172</xdr:rowOff>
    </xdr:from>
    <xdr:to>
      <xdr:col>22</xdr:col>
      <xdr:colOff>415925</xdr:colOff>
      <xdr:row>58</xdr:row>
      <xdr:rowOff>59322</xdr:rowOff>
    </xdr:to>
    <xdr:sp macro="" textlink="">
      <xdr:nvSpPr>
        <xdr:cNvPr id="598" name="円/楕円 597"/>
        <xdr:cNvSpPr/>
      </xdr:nvSpPr>
      <xdr:spPr>
        <a:xfrm>
          <a:off x="15430500" y="99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50449</xdr:rowOff>
    </xdr:from>
    <xdr:ext cx="534377" cy="259045"/>
    <xdr:sp macro="" textlink="">
      <xdr:nvSpPr>
        <xdr:cNvPr id="599" name="テキスト ボックス 598"/>
        <xdr:cNvSpPr txBox="1"/>
      </xdr:nvSpPr>
      <xdr:spPr>
        <a:xfrm>
          <a:off x="15214111" y="99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154074</xdr:rowOff>
    </xdr:from>
    <xdr:to>
      <xdr:col>21</xdr:col>
      <xdr:colOff>212725</xdr:colOff>
      <xdr:row>58</xdr:row>
      <xdr:rowOff>84224</xdr:rowOff>
    </xdr:to>
    <xdr:sp macro="" textlink="">
      <xdr:nvSpPr>
        <xdr:cNvPr id="600" name="円/楕円 599"/>
        <xdr:cNvSpPr/>
      </xdr:nvSpPr>
      <xdr:spPr>
        <a:xfrm>
          <a:off x="14541500" y="992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75351</xdr:rowOff>
    </xdr:from>
    <xdr:ext cx="534377" cy="259045"/>
    <xdr:sp macro="" textlink="">
      <xdr:nvSpPr>
        <xdr:cNvPr id="601" name="テキスト ボックス 600"/>
        <xdr:cNvSpPr txBox="1"/>
      </xdr:nvSpPr>
      <xdr:spPr>
        <a:xfrm>
          <a:off x="14325111" y="10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157305</xdr:rowOff>
    </xdr:from>
    <xdr:to>
      <xdr:col>20</xdr:col>
      <xdr:colOff>9525</xdr:colOff>
      <xdr:row>58</xdr:row>
      <xdr:rowOff>87455</xdr:rowOff>
    </xdr:to>
    <xdr:sp macro="" textlink="">
      <xdr:nvSpPr>
        <xdr:cNvPr id="602" name="円/楕円 601"/>
        <xdr:cNvSpPr/>
      </xdr:nvSpPr>
      <xdr:spPr>
        <a:xfrm>
          <a:off x="13652500" y="99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78582</xdr:rowOff>
    </xdr:from>
    <xdr:ext cx="534377" cy="259045"/>
    <xdr:sp macro="" textlink="">
      <xdr:nvSpPr>
        <xdr:cNvPr id="603" name="テキスト ボックス 602"/>
        <xdr:cNvSpPr txBox="1"/>
      </xdr:nvSpPr>
      <xdr:spPr>
        <a:xfrm>
          <a:off x="13436111" y="1002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163020</xdr:rowOff>
    </xdr:from>
    <xdr:to>
      <xdr:col>18</xdr:col>
      <xdr:colOff>492125</xdr:colOff>
      <xdr:row>58</xdr:row>
      <xdr:rowOff>93170</xdr:rowOff>
    </xdr:to>
    <xdr:sp macro="" textlink="">
      <xdr:nvSpPr>
        <xdr:cNvPr id="604" name="円/楕円 603"/>
        <xdr:cNvSpPr/>
      </xdr:nvSpPr>
      <xdr:spPr>
        <a:xfrm>
          <a:off x="12763500" y="99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84297</xdr:rowOff>
    </xdr:from>
    <xdr:ext cx="534377" cy="259045"/>
    <xdr:sp macro="" textlink="">
      <xdr:nvSpPr>
        <xdr:cNvPr id="605" name="テキスト ボックス 604"/>
        <xdr:cNvSpPr txBox="1"/>
      </xdr:nvSpPr>
      <xdr:spPr>
        <a:xfrm>
          <a:off x="12547111" y="100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91580</xdr:rowOff>
    </xdr:from>
    <xdr:to>
      <xdr:col>23</xdr:col>
      <xdr:colOff>517525</xdr:colOff>
      <xdr:row>78</xdr:row>
      <xdr:rowOff>139700</xdr:rowOff>
    </xdr:to>
    <xdr:cxnSp macro="">
      <xdr:nvCxnSpPr>
        <xdr:cNvPr id="632" name="直線コネクタ 631"/>
        <xdr:cNvCxnSpPr/>
      </xdr:nvCxnSpPr>
      <xdr:spPr>
        <a:xfrm flipV="1">
          <a:off x="15481300" y="13464680"/>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4346</xdr:rowOff>
    </xdr:from>
    <xdr:to>
      <xdr:col>22</xdr:col>
      <xdr:colOff>365125</xdr:colOff>
      <xdr:row>78</xdr:row>
      <xdr:rowOff>139700</xdr:rowOff>
    </xdr:to>
    <xdr:cxnSp macro="">
      <xdr:nvCxnSpPr>
        <xdr:cNvPr id="635" name="直線コネクタ 634"/>
        <xdr:cNvCxnSpPr/>
      </xdr:nvCxnSpPr>
      <xdr:spPr>
        <a:xfrm>
          <a:off x="14592300" y="12863096"/>
          <a:ext cx="889000" cy="6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4346</xdr:rowOff>
    </xdr:from>
    <xdr:to>
      <xdr:col>21</xdr:col>
      <xdr:colOff>161925</xdr:colOff>
      <xdr:row>78</xdr:row>
      <xdr:rowOff>69611</xdr:rowOff>
    </xdr:to>
    <xdr:cxnSp macro="">
      <xdr:nvCxnSpPr>
        <xdr:cNvPr id="638" name="直線コネクタ 637"/>
        <xdr:cNvCxnSpPr/>
      </xdr:nvCxnSpPr>
      <xdr:spPr>
        <a:xfrm flipV="1">
          <a:off x="13703300" y="12863096"/>
          <a:ext cx="889000" cy="5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167659</xdr:rowOff>
    </xdr:from>
    <xdr:ext cx="469744" cy="259045"/>
    <xdr:sp macro="" textlink="">
      <xdr:nvSpPr>
        <xdr:cNvPr id="640" name="テキスト ボックス 639"/>
        <xdr:cNvSpPr txBox="1"/>
      </xdr:nvSpPr>
      <xdr:spPr>
        <a:xfrm>
          <a:off x="14357427"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23800</xdr:rowOff>
    </xdr:from>
    <xdr:to>
      <xdr:col>19</xdr:col>
      <xdr:colOff>644525</xdr:colOff>
      <xdr:row>78</xdr:row>
      <xdr:rowOff>69611</xdr:rowOff>
    </xdr:to>
    <xdr:cxnSp macro="">
      <xdr:nvCxnSpPr>
        <xdr:cNvPr id="641" name="直線コネクタ 640"/>
        <xdr:cNvCxnSpPr/>
      </xdr:nvCxnSpPr>
      <xdr:spPr>
        <a:xfrm>
          <a:off x="12814300" y="13396900"/>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40780</xdr:rowOff>
    </xdr:from>
    <xdr:to>
      <xdr:col>23</xdr:col>
      <xdr:colOff>568325</xdr:colOff>
      <xdr:row>78</xdr:row>
      <xdr:rowOff>142380</xdr:rowOff>
    </xdr:to>
    <xdr:sp macro="" textlink="">
      <xdr:nvSpPr>
        <xdr:cNvPr id="651" name="円/楕円 650"/>
        <xdr:cNvSpPr/>
      </xdr:nvSpPr>
      <xdr:spPr>
        <a:xfrm>
          <a:off x="16268700" y="134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124996</xdr:rowOff>
    </xdr:from>
    <xdr:to>
      <xdr:col>21</xdr:col>
      <xdr:colOff>212725</xdr:colOff>
      <xdr:row>75</xdr:row>
      <xdr:rowOff>55146</xdr:rowOff>
    </xdr:to>
    <xdr:sp macro="" textlink="">
      <xdr:nvSpPr>
        <xdr:cNvPr id="655" name="円/楕円 654"/>
        <xdr:cNvSpPr/>
      </xdr:nvSpPr>
      <xdr:spPr>
        <a:xfrm>
          <a:off x="14541500" y="128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71673</xdr:rowOff>
    </xdr:from>
    <xdr:ext cx="534377" cy="259045"/>
    <xdr:sp macro="" textlink="">
      <xdr:nvSpPr>
        <xdr:cNvPr id="656" name="テキスト ボックス 655"/>
        <xdr:cNvSpPr txBox="1"/>
      </xdr:nvSpPr>
      <xdr:spPr>
        <a:xfrm>
          <a:off x="14325111" y="125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18811</xdr:rowOff>
    </xdr:from>
    <xdr:to>
      <xdr:col>20</xdr:col>
      <xdr:colOff>9525</xdr:colOff>
      <xdr:row>78</xdr:row>
      <xdr:rowOff>120411</xdr:rowOff>
    </xdr:to>
    <xdr:sp macro="" textlink="">
      <xdr:nvSpPr>
        <xdr:cNvPr id="657" name="円/楕円 656"/>
        <xdr:cNvSpPr/>
      </xdr:nvSpPr>
      <xdr:spPr>
        <a:xfrm>
          <a:off x="13652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111538</xdr:rowOff>
    </xdr:from>
    <xdr:ext cx="469744" cy="259045"/>
    <xdr:sp macro="" textlink="">
      <xdr:nvSpPr>
        <xdr:cNvPr id="658" name="テキスト ボックス 657"/>
        <xdr:cNvSpPr txBox="1"/>
      </xdr:nvSpPr>
      <xdr:spPr>
        <a:xfrm>
          <a:off x="13468427"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144450</xdr:rowOff>
    </xdr:from>
    <xdr:to>
      <xdr:col>18</xdr:col>
      <xdr:colOff>492125</xdr:colOff>
      <xdr:row>78</xdr:row>
      <xdr:rowOff>74600</xdr:rowOff>
    </xdr:to>
    <xdr:sp macro="" textlink="">
      <xdr:nvSpPr>
        <xdr:cNvPr id="659" name="円/楕円 658"/>
        <xdr:cNvSpPr/>
      </xdr:nvSpPr>
      <xdr:spPr>
        <a:xfrm>
          <a:off x="12763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65727</xdr:rowOff>
    </xdr:from>
    <xdr:ext cx="469744" cy="259045"/>
    <xdr:sp macro="" textlink="">
      <xdr:nvSpPr>
        <xdr:cNvPr id="660" name="テキスト ボックス 659"/>
        <xdr:cNvSpPr txBox="1"/>
      </xdr:nvSpPr>
      <xdr:spPr>
        <a:xfrm>
          <a:off x="12579427"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89</xdr:row>
      <xdr:rowOff>142771</xdr:rowOff>
    </xdr:from>
    <xdr:to>
      <xdr:col>23</xdr:col>
      <xdr:colOff>517525</xdr:colOff>
      <xdr:row>90</xdr:row>
      <xdr:rowOff>45044</xdr:rowOff>
    </xdr:to>
    <xdr:cxnSp macro="">
      <xdr:nvCxnSpPr>
        <xdr:cNvPr id="689" name="直線コネクタ 688"/>
        <xdr:cNvCxnSpPr/>
      </xdr:nvCxnSpPr>
      <xdr:spPr>
        <a:xfrm flipV="1">
          <a:off x="15481300" y="15401821"/>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31031</xdr:rowOff>
    </xdr:from>
    <xdr:to>
      <xdr:col>22</xdr:col>
      <xdr:colOff>365125</xdr:colOff>
      <xdr:row>90</xdr:row>
      <xdr:rowOff>45044</xdr:rowOff>
    </xdr:to>
    <xdr:cxnSp macro="">
      <xdr:nvCxnSpPr>
        <xdr:cNvPr id="692" name="直線コネクタ 691"/>
        <xdr:cNvCxnSpPr/>
      </xdr:nvCxnSpPr>
      <xdr:spPr>
        <a:xfrm>
          <a:off x="14592300" y="15461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31031</xdr:rowOff>
    </xdr:from>
    <xdr:to>
      <xdr:col>21</xdr:col>
      <xdr:colOff>161925</xdr:colOff>
      <xdr:row>90</xdr:row>
      <xdr:rowOff>84409</xdr:rowOff>
    </xdr:to>
    <xdr:cxnSp macro="">
      <xdr:nvCxnSpPr>
        <xdr:cNvPr id="695" name="直線コネクタ 694"/>
        <xdr:cNvCxnSpPr/>
      </xdr:nvCxnSpPr>
      <xdr:spPr>
        <a:xfrm flipV="1">
          <a:off x="13703300" y="15461531"/>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84409</xdr:rowOff>
    </xdr:from>
    <xdr:to>
      <xdr:col>19</xdr:col>
      <xdr:colOff>644525</xdr:colOff>
      <xdr:row>95</xdr:row>
      <xdr:rowOff>37238</xdr:rowOff>
    </xdr:to>
    <xdr:cxnSp macro="">
      <xdr:nvCxnSpPr>
        <xdr:cNvPr id="698" name="直線コネクタ 697"/>
        <xdr:cNvCxnSpPr/>
      </xdr:nvCxnSpPr>
      <xdr:spPr>
        <a:xfrm flipV="1">
          <a:off x="12814300" y="15514909"/>
          <a:ext cx="889000" cy="8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91971</xdr:rowOff>
    </xdr:from>
    <xdr:to>
      <xdr:col>23</xdr:col>
      <xdr:colOff>568325</xdr:colOff>
      <xdr:row>90</xdr:row>
      <xdr:rowOff>22121</xdr:rowOff>
    </xdr:to>
    <xdr:sp macro="" textlink="">
      <xdr:nvSpPr>
        <xdr:cNvPr id="708" name="円/楕円 707"/>
        <xdr:cNvSpPr/>
      </xdr:nvSpPr>
      <xdr:spPr>
        <a:xfrm>
          <a:off x="16268700" y="15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44998</xdr:rowOff>
    </xdr:from>
    <xdr:ext cx="599010" cy="259045"/>
    <xdr:sp macro="" textlink="">
      <xdr:nvSpPr>
        <xdr:cNvPr id="709" name="公債費該当値テキスト"/>
        <xdr:cNvSpPr txBox="1"/>
      </xdr:nvSpPr>
      <xdr:spPr>
        <a:xfrm>
          <a:off x="16370300" y="153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424,194</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165694</xdr:rowOff>
    </xdr:from>
    <xdr:to>
      <xdr:col>22</xdr:col>
      <xdr:colOff>415925</xdr:colOff>
      <xdr:row>90</xdr:row>
      <xdr:rowOff>95844</xdr:rowOff>
    </xdr:to>
    <xdr:sp macro="" textlink="">
      <xdr:nvSpPr>
        <xdr:cNvPr id="710" name="円/楕円 709"/>
        <xdr:cNvSpPr/>
      </xdr:nvSpPr>
      <xdr:spPr>
        <a:xfrm>
          <a:off x="15430500" y="1542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88</xdr:row>
      <xdr:rowOff>112371</xdr:rowOff>
    </xdr:from>
    <xdr:ext cx="599010" cy="259045"/>
    <xdr:sp macro="" textlink="">
      <xdr:nvSpPr>
        <xdr:cNvPr id="711" name="テキスト ボックス 710"/>
        <xdr:cNvSpPr txBox="1"/>
      </xdr:nvSpPr>
      <xdr:spPr>
        <a:xfrm>
          <a:off x="15181794" y="151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404,844</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151681</xdr:rowOff>
    </xdr:from>
    <xdr:to>
      <xdr:col>21</xdr:col>
      <xdr:colOff>212725</xdr:colOff>
      <xdr:row>90</xdr:row>
      <xdr:rowOff>81831</xdr:rowOff>
    </xdr:to>
    <xdr:sp macro="" textlink="">
      <xdr:nvSpPr>
        <xdr:cNvPr id="712" name="円/楕円 711"/>
        <xdr:cNvSpPr/>
      </xdr:nvSpPr>
      <xdr:spPr>
        <a:xfrm>
          <a:off x="14541500" y="154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98358</xdr:rowOff>
    </xdr:from>
    <xdr:ext cx="599010" cy="259045"/>
    <xdr:sp macro="" textlink="">
      <xdr:nvSpPr>
        <xdr:cNvPr id="713" name="テキスト ボックス 712"/>
        <xdr:cNvSpPr txBox="1"/>
      </xdr:nvSpPr>
      <xdr:spPr>
        <a:xfrm>
          <a:off x="14292794" y="151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408,522</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33609</xdr:rowOff>
    </xdr:from>
    <xdr:to>
      <xdr:col>20</xdr:col>
      <xdr:colOff>9525</xdr:colOff>
      <xdr:row>90</xdr:row>
      <xdr:rowOff>135209</xdr:rowOff>
    </xdr:to>
    <xdr:sp macro="" textlink="">
      <xdr:nvSpPr>
        <xdr:cNvPr id="714" name="円/楕円 713"/>
        <xdr:cNvSpPr/>
      </xdr:nvSpPr>
      <xdr:spPr>
        <a:xfrm>
          <a:off x="13652500" y="154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151736</xdr:rowOff>
    </xdr:from>
    <xdr:ext cx="599010" cy="259045"/>
    <xdr:sp macro="" textlink="">
      <xdr:nvSpPr>
        <xdr:cNvPr id="715" name="テキスト ボックス 714"/>
        <xdr:cNvSpPr txBox="1"/>
      </xdr:nvSpPr>
      <xdr:spPr>
        <a:xfrm>
          <a:off x="13403794" y="152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394,512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157888</xdr:rowOff>
    </xdr:from>
    <xdr:to>
      <xdr:col>18</xdr:col>
      <xdr:colOff>492125</xdr:colOff>
      <xdr:row>95</xdr:row>
      <xdr:rowOff>88038</xdr:rowOff>
    </xdr:to>
    <xdr:sp macro="" textlink="">
      <xdr:nvSpPr>
        <xdr:cNvPr id="716" name="円/楕円 715"/>
        <xdr:cNvSpPr/>
      </xdr:nvSpPr>
      <xdr:spPr>
        <a:xfrm>
          <a:off x="12763500" y="16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104565</xdr:rowOff>
    </xdr:from>
    <xdr:ext cx="599010" cy="259045"/>
    <xdr:sp macro="" textlink="">
      <xdr:nvSpPr>
        <xdr:cNvPr id="717" name="テキスト ボックス 716"/>
        <xdr:cNvSpPr txBox="1"/>
      </xdr:nvSpPr>
      <xdr:spPr>
        <a:xfrm>
          <a:off x="12514794" y="160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民生費は、住民一人当たり２７０，６７２円となっており、類似団体と比べて高い水準で推移している。人口減少が進む中、類似団体の中でも平均所得が低く、減少率も高いため、生活保護費（生活扶助等給付費）などに、多くの経費がかかっていることが主な要因である。</a:t>
          </a:r>
        </a:p>
        <a:p>
          <a:r>
            <a:rPr lang="ja-JP" altLang="ja-JP" sz="1100">
              <a:solidFill>
                <a:schemeClr val="dk1"/>
              </a:solidFill>
              <a:effectLst/>
              <a:latin typeface="+mn-lt"/>
              <a:ea typeface="+mn-ea"/>
              <a:cs typeface="+mn-cs"/>
            </a:rPr>
            <a:t>衛生費は、住民一人当たり１４９，９５９円となっており、前年度決算と比べると４８％の増加となっている。水道事業会計への出資金や予防接種健康被害救済給付費に多くの経費がかかったことが主な要因である。</a:t>
          </a:r>
        </a:p>
        <a:p>
          <a:r>
            <a:rPr lang="ja-JP" altLang="ja-JP" sz="1100">
              <a:solidFill>
                <a:schemeClr val="dk1"/>
              </a:solidFill>
              <a:effectLst/>
              <a:latin typeface="+mn-lt"/>
              <a:ea typeface="+mn-ea"/>
              <a:cs typeface="+mn-cs"/>
            </a:rPr>
            <a:t>土木費は、住民一人当たり１６０，３２０円となっており、類似団体の中でも高い水準となっている。橋梁長寿命化事業や市営住宅再編事業に多くの経費がかかったことが主な要因である。</a:t>
          </a:r>
        </a:p>
        <a:p>
          <a:r>
            <a:rPr lang="ja-JP" altLang="ja-JP" sz="1100">
              <a:solidFill>
                <a:schemeClr val="dk1"/>
              </a:solidFill>
              <a:effectLst/>
              <a:latin typeface="+mn-lt"/>
              <a:ea typeface="+mn-ea"/>
              <a:cs typeface="+mn-cs"/>
            </a:rPr>
            <a:t>教育費は、住民一人当たり５９，０７１円となっており、前年度決算と比べると増加しているが、石炭博物館改修に多くの経費がかかったことが主な要因である。</a:t>
          </a:r>
        </a:p>
        <a:p>
          <a:r>
            <a:rPr lang="ja-JP" altLang="ja-JP" sz="1100">
              <a:solidFill>
                <a:schemeClr val="dk1"/>
              </a:solidFill>
              <a:effectLst/>
              <a:latin typeface="+mn-lt"/>
              <a:ea typeface="+mn-ea"/>
              <a:cs typeface="+mn-cs"/>
            </a:rPr>
            <a:t>公債費は、住民一人当たり４２４，１９４円となっており、特に平成２５年度からは類似団体と比べて高い水準にある。平成２２年３月に借入れた再生振替特例債の元金償還が始まったこと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平成２２年３月に借入れた再生振替特例債により赤字は解消されている。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２年３月に借入れた再生振替特例債により一般会計の赤字が解消されたことに加え、国民健康保険事業会計の赤字が解消されたことや、公共下水道事業会計の資金不足額が一般会計からの繰入金により解消されたことにより、連結実質赤字は解消され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平成２５年度からの比率が増加しているのは、平成２２年３月に借入れた再生振替特例債の元金償還が始まったことによるものである。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北海道夕張市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２年３月の再生振替特例債の借入れによって、将来負担比率算出における分子の地方債現在高が増加したが、計画的な地方債の償還と平成２５年度から再生振替特例債の元金償還が始まったことにより、将来負担額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北海道夕張市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8,685
8,659
763.07
13,515,099
12,612,872
902,187
4,606,486
35,065,967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76.8
594.2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13515099</v>
      </c>
      <c r="BO4" s="411"/>
      <c r="BP4" s="411"/>
      <c r="BQ4" s="411"/>
      <c r="BR4" s="411"/>
      <c r="BS4" s="411"/>
      <c r="BT4" s="411"/>
      <c r="BU4" s="412"/>
      <c r="BV4" s="410">
        <v>11886019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19.600000000000001</v>
      </c>
      <c r="CU4" s="588"/>
      <c r="CV4" s="588"/>
      <c r="CW4" s="588"/>
      <c r="CX4" s="588"/>
      <c r="CY4" s="588"/>
      <c r="CZ4" s="588"/>
      <c r="DA4" s="589"/>
      <c r="DB4" s="587">
        <v>18.2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12612872</v>
      </c>
      <c r="BO5" s="416"/>
      <c r="BP5" s="416"/>
      <c r="BQ5" s="416"/>
      <c r="BR5" s="416"/>
      <c r="BS5" s="416"/>
      <c r="BT5" s="416"/>
      <c r="BU5" s="417"/>
      <c r="BV5" s="415">
        <v>11006280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128.4</v>
      </c>
      <c r="CU5" s="386"/>
      <c r="CV5" s="386"/>
      <c r="CW5" s="386"/>
      <c r="CX5" s="386"/>
      <c r="CY5" s="386"/>
      <c r="CZ5" s="386"/>
      <c r="DA5" s="387"/>
      <c r="DB5" s="385">
        <v>120.7</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87</v>
      </c>
      <c r="AV6" s="473"/>
      <c r="AW6" s="473"/>
      <c r="AX6" s="473"/>
      <c r="AY6" s="395" t="s">
        <v>88</v>
      </c>
      <c r="AZ6" s="396"/>
      <c r="BA6" s="396"/>
      <c r="BB6" s="396"/>
      <c r="BC6" s="396"/>
      <c r="BD6" s="396"/>
      <c r="BE6" s="396"/>
      <c r="BF6" s="396"/>
      <c r="BG6" s="396"/>
      <c r="BH6" s="396"/>
      <c r="BI6" s="396"/>
      <c r="BJ6" s="396"/>
      <c r="BK6" s="396"/>
      <c r="BL6" s="396"/>
      <c r="BM6" s="397"/>
      <c r="BN6" s="415">
        <v>902227</v>
      </c>
      <c r="BO6" s="416"/>
      <c r="BP6" s="416"/>
      <c r="BQ6" s="416"/>
      <c r="BR6" s="416"/>
      <c r="BS6" s="416"/>
      <c r="BT6" s="416"/>
      <c r="BU6" s="417"/>
      <c r="BV6" s="415">
        <v>879739</v>
      </c>
      <c r="BW6" s="416"/>
      <c r="BX6" s="416"/>
      <c r="BY6" s="416"/>
      <c r="BZ6" s="416"/>
      <c r="CA6" s="416"/>
      <c r="CB6" s="416"/>
      <c r="CC6" s="417"/>
      <c r="CD6" s="424" t="s">
        <v>89</v>
      </c>
      <c r="CE6" s="425"/>
      <c r="CF6" s="425"/>
      <c r="CG6" s="425"/>
      <c r="CH6" s="425"/>
      <c r="CI6" s="425"/>
      <c r="CJ6" s="425"/>
      <c r="CK6" s="425"/>
      <c r="CL6" s="425"/>
      <c r="CM6" s="425"/>
      <c r="CN6" s="425"/>
      <c r="CO6" s="425"/>
      <c r="CP6" s="425"/>
      <c r="CQ6" s="425"/>
      <c r="CR6" s="425"/>
      <c r="CS6" s="426"/>
      <c r="CT6" s="561">
        <v>133.5</v>
      </c>
      <c r="CU6" s="562"/>
      <c r="CV6" s="562"/>
      <c r="CW6" s="562"/>
      <c r="CX6" s="562"/>
      <c r="CY6" s="562"/>
      <c r="CZ6" s="562"/>
      <c r="DA6" s="563"/>
      <c r="DB6" s="561">
        <v>126.8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90</v>
      </c>
      <c r="AN7" s="389"/>
      <c r="AO7" s="389"/>
      <c r="AP7" s="389"/>
      <c r="AQ7" s="389"/>
      <c r="AR7" s="389"/>
      <c r="AS7" s="389"/>
      <c r="AT7" s="390"/>
      <c r="AU7" s="472" t="s">
        <v>91</v>
      </c>
      <c r="AV7" s="473"/>
      <c r="AW7" s="473"/>
      <c r="AX7" s="473"/>
      <c r="AY7" s="395" t="s">
        <v>92</v>
      </c>
      <c r="AZ7" s="396"/>
      <c r="BA7" s="396"/>
      <c r="BB7" s="396"/>
      <c r="BC7" s="396"/>
      <c r="BD7" s="396"/>
      <c r="BE7" s="396"/>
      <c r="BF7" s="396"/>
      <c r="BG7" s="396"/>
      <c r="BH7" s="396"/>
      <c r="BI7" s="396"/>
      <c r="BJ7" s="396"/>
      <c r="BK7" s="396"/>
      <c r="BL7" s="396"/>
      <c r="BM7" s="397"/>
      <c r="BN7" s="415">
        <v>40</v>
      </c>
      <c r="BO7" s="416"/>
      <c r="BP7" s="416"/>
      <c r="BQ7" s="416"/>
      <c r="BR7" s="416"/>
      <c r="BS7" s="416"/>
      <c r="BT7" s="416"/>
      <c r="BU7" s="417"/>
      <c r="BV7" s="415">
        <v>13175</v>
      </c>
      <c r="BW7" s="416"/>
      <c r="BX7" s="416"/>
      <c r="BY7" s="416"/>
      <c r="BZ7" s="416"/>
      <c r="CA7" s="416"/>
      <c r="CB7" s="416"/>
      <c r="CC7" s="417"/>
      <c r="CD7" s="424" t="s">
        <v>93</v>
      </c>
      <c r="CE7" s="425"/>
      <c r="CF7" s="425"/>
      <c r="CG7" s="425"/>
      <c r="CH7" s="425"/>
      <c r="CI7" s="425"/>
      <c r="CJ7" s="425"/>
      <c r="CK7" s="425"/>
      <c r="CL7" s="425"/>
      <c r="CM7" s="425"/>
      <c r="CN7" s="425"/>
      <c r="CO7" s="425"/>
      <c r="CP7" s="425"/>
      <c r="CQ7" s="425"/>
      <c r="CR7" s="425"/>
      <c r="CS7" s="426"/>
      <c r="CT7" s="415">
        <v>4606486</v>
      </c>
      <c r="CU7" s="416"/>
      <c r="CV7" s="416"/>
      <c r="CW7" s="416"/>
      <c r="CX7" s="416"/>
      <c r="CY7" s="416"/>
      <c r="CZ7" s="416"/>
      <c r="DA7" s="417"/>
      <c r="DB7" s="415">
        <v>4755135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94</v>
      </c>
      <c r="AN8" s="389"/>
      <c r="AO8" s="389"/>
      <c r="AP8" s="389"/>
      <c r="AQ8" s="389"/>
      <c r="AR8" s="389"/>
      <c r="AS8" s="389"/>
      <c r="AT8" s="390"/>
      <c r="AU8" s="472" t="s">
        <v>95</v>
      </c>
      <c r="AV8" s="473"/>
      <c r="AW8" s="473"/>
      <c r="AX8" s="473"/>
      <c r="AY8" s="395" t="s">
        <v>96</v>
      </c>
      <c r="AZ8" s="396"/>
      <c r="BA8" s="396"/>
      <c r="BB8" s="396"/>
      <c r="BC8" s="396"/>
      <c r="BD8" s="396"/>
      <c r="BE8" s="396"/>
      <c r="BF8" s="396"/>
      <c r="BG8" s="396"/>
      <c r="BH8" s="396"/>
      <c r="BI8" s="396"/>
      <c r="BJ8" s="396"/>
      <c r="BK8" s="396"/>
      <c r="BL8" s="396"/>
      <c r="BM8" s="397"/>
      <c r="BN8" s="415">
        <v>902187</v>
      </c>
      <c r="BO8" s="416"/>
      <c r="BP8" s="416"/>
      <c r="BQ8" s="416"/>
      <c r="BR8" s="416"/>
      <c r="BS8" s="416"/>
      <c r="BT8" s="416"/>
      <c r="BU8" s="417"/>
      <c r="BV8" s="415">
        <v>866564</v>
      </c>
      <c r="BW8" s="416"/>
      <c r="BX8" s="416"/>
      <c r="BY8" s="416"/>
      <c r="BZ8" s="416"/>
      <c r="CA8" s="416"/>
      <c r="CB8" s="416"/>
      <c r="CC8" s="417"/>
      <c r="CD8" s="424" t="s">
        <v>97</v>
      </c>
      <c r="CE8" s="425"/>
      <c r="CF8" s="425"/>
      <c r="CG8" s="425"/>
      <c r="CH8" s="425"/>
      <c r="CI8" s="425"/>
      <c r="CJ8" s="425"/>
      <c r="CK8" s="425"/>
      <c r="CL8" s="425"/>
      <c r="CM8" s="425"/>
      <c r="CN8" s="425"/>
      <c r="CO8" s="425"/>
      <c r="CP8" s="425"/>
      <c r="CQ8" s="425"/>
      <c r="CR8" s="425"/>
      <c r="CS8" s="426"/>
      <c r="CT8" s="524">
        <v>0.18</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c r="A9" s="140"/>
      <c r="B9" s="550" t="s">
        <v>98</v>
      </c>
      <c r="C9" s="551"/>
      <c r="D9" s="551"/>
      <c r="E9" s="551"/>
      <c r="F9" s="551"/>
      <c r="G9" s="551"/>
      <c r="H9" s="551"/>
      <c r="I9" s="551"/>
      <c r="J9" s="551"/>
      <c r="K9" s="478"/>
      <c r="L9" s="552" t="s">
        <v>99</v>
      </c>
      <c r="M9" s="553"/>
      <c r="N9" s="553"/>
      <c r="O9" s="553"/>
      <c r="P9" s="553"/>
      <c r="Q9" s="554"/>
      <c r="R9" s="555">
        <v>8843</v>
      </c>
      <c r="S9" s="556"/>
      <c r="T9" s="556"/>
      <c r="U9" s="556"/>
      <c r="V9" s="557"/>
      <c r="W9" s="494" t="s">
        <v>100</v>
      </c>
      <c r="X9" s="495"/>
      <c r="Y9" s="495"/>
      <c r="Z9" s="495"/>
      <c r="AA9" s="495"/>
      <c r="AB9" s="495"/>
      <c r="AC9" s="495"/>
      <c r="AD9" s="495"/>
      <c r="AE9" s="495"/>
      <c r="AF9" s="495"/>
      <c r="AG9" s="495"/>
      <c r="AH9" s="495"/>
      <c r="AI9" s="495"/>
      <c r="AJ9" s="495"/>
      <c r="AK9" s="495"/>
      <c r="AL9" s="558"/>
      <c r="AM9" s="484" t="s">
        <v>101</v>
      </c>
      <c r="AN9" s="389"/>
      <c r="AO9" s="389"/>
      <c r="AP9" s="389"/>
      <c r="AQ9" s="389"/>
      <c r="AR9" s="389"/>
      <c r="AS9" s="389"/>
      <c r="AT9" s="390"/>
      <c r="AU9" s="472" t="s">
        <v>102</v>
      </c>
      <c r="AV9" s="473"/>
      <c r="AW9" s="473"/>
      <c r="AX9" s="473"/>
      <c r="AY9" s="395" t="s">
        <v>103</v>
      </c>
      <c r="AZ9" s="396"/>
      <c r="BA9" s="396"/>
      <c r="BB9" s="396"/>
      <c r="BC9" s="396"/>
      <c r="BD9" s="396"/>
      <c r="BE9" s="396"/>
      <c r="BF9" s="396"/>
      <c r="BG9" s="396"/>
      <c r="BH9" s="396"/>
      <c r="BI9" s="396"/>
      <c r="BJ9" s="396"/>
      <c r="BK9" s="396"/>
      <c r="BL9" s="396"/>
      <c r="BM9" s="397"/>
      <c r="BN9" s="415">
        <v>35623</v>
      </c>
      <c r="BO9" s="416"/>
      <c r="BP9" s="416"/>
      <c r="BQ9" s="416"/>
      <c r="BR9" s="416"/>
      <c r="BS9" s="416"/>
      <c r="BT9" s="416"/>
      <c r="BU9" s="417"/>
      <c r="BV9" s="415">
        <v>190334</v>
      </c>
      <c r="BW9" s="416"/>
      <c r="BX9" s="416"/>
      <c r="BY9" s="416"/>
      <c r="BZ9" s="416"/>
      <c r="CA9" s="416"/>
      <c r="CB9" s="416"/>
      <c r="CC9" s="417"/>
      <c r="CD9" s="424" t="s">
        <v>104</v>
      </c>
      <c r="CE9" s="425"/>
      <c r="CF9" s="425"/>
      <c r="CG9" s="425"/>
      <c r="CH9" s="425"/>
      <c r="CI9" s="425"/>
      <c r="CJ9" s="425"/>
      <c r="CK9" s="425"/>
      <c r="CL9" s="425"/>
      <c r="CM9" s="425"/>
      <c r="CN9" s="425"/>
      <c r="CO9" s="425"/>
      <c r="CP9" s="425"/>
      <c r="CQ9" s="425"/>
      <c r="CR9" s="425"/>
      <c r="CS9" s="426"/>
      <c r="CT9" s="385">
        <v>38.9</v>
      </c>
      <c r="CU9" s="386"/>
      <c r="CV9" s="386"/>
      <c r="CW9" s="386"/>
      <c r="CX9" s="386"/>
      <c r="CY9" s="386"/>
      <c r="CZ9" s="386"/>
      <c r="DA9" s="387"/>
      <c r="DB9" s="385">
        <v>40.299999999999997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105</v>
      </c>
      <c r="M10" s="389"/>
      <c r="N10" s="389"/>
      <c r="O10" s="389"/>
      <c r="P10" s="389"/>
      <c r="Q10" s="390"/>
      <c r="R10" s="391">
        <v>10922</v>
      </c>
      <c r="S10" s="392"/>
      <c r="T10" s="392"/>
      <c r="U10" s="392"/>
      <c r="V10" s="394"/>
      <c r="W10" s="559"/>
      <c r="X10" s="377"/>
      <c r="Y10" s="377"/>
      <c r="Z10" s="377"/>
      <c r="AA10" s="377"/>
      <c r="AB10" s="377"/>
      <c r="AC10" s="377"/>
      <c r="AD10" s="377"/>
      <c r="AE10" s="377"/>
      <c r="AF10" s="377"/>
      <c r="AG10" s="377"/>
      <c r="AH10" s="377"/>
      <c r="AI10" s="377"/>
      <c r="AJ10" s="377"/>
      <c r="AK10" s="377"/>
      <c r="AL10" s="560"/>
      <c r="AM10" s="484" t="s">
        <v>106</v>
      </c>
      <c r="AN10" s="389"/>
      <c r="AO10" s="389"/>
      <c r="AP10" s="389"/>
      <c r="AQ10" s="389"/>
      <c r="AR10" s="389"/>
      <c r="AS10" s="389"/>
      <c r="AT10" s="390"/>
      <c r="AU10" s="472" t="s">
        <v>107</v>
      </c>
      <c r="AV10" s="473"/>
      <c r="AW10" s="473"/>
      <c r="AX10" s="473"/>
      <c r="AY10" s="395" t="s">
        <v>108</v>
      </c>
      <c r="AZ10" s="396"/>
      <c r="BA10" s="396"/>
      <c r="BB10" s="396"/>
      <c r="BC10" s="396"/>
      <c r="BD10" s="396"/>
      <c r="BE10" s="396"/>
      <c r="BF10" s="396"/>
      <c r="BG10" s="396"/>
      <c r="BH10" s="396"/>
      <c r="BI10" s="396"/>
      <c r="BJ10" s="396"/>
      <c r="BK10" s="396"/>
      <c r="BL10" s="396"/>
      <c r="BM10" s="397"/>
      <c r="BN10" s="415">
        <v>759252</v>
      </c>
      <c r="BO10" s="416"/>
      <c r="BP10" s="416"/>
      <c r="BQ10" s="416"/>
      <c r="BR10" s="416"/>
      <c r="BS10" s="416"/>
      <c r="BT10" s="416"/>
      <c r="BU10" s="417"/>
      <c r="BV10" s="415">
        <v>651684</v>
      </c>
      <c r="BW10" s="416"/>
      <c r="BX10" s="416"/>
      <c r="BY10" s="416"/>
      <c r="BZ10" s="416"/>
      <c r="CA10" s="416"/>
      <c r="CB10" s="416"/>
      <c r="CC10" s="417"/>
      <c r="CD10" s="144" t="s">
        <v>109</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110</v>
      </c>
      <c r="M11" s="462"/>
      <c r="N11" s="462"/>
      <c r="O11" s="462"/>
      <c r="P11" s="462"/>
      <c r="Q11" s="463"/>
      <c r="R11" s="547" t="s">
        <v>111</v>
      </c>
      <c r="S11" s="548"/>
      <c r="T11" s="548"/>
      <c r="U11" s="548"/>
      <c r="V11" s="549"/>
      <c r="W11" s="559"/>
      <c r="X11" s="377"/>
      <c r="Y11" s="377"/>
      <c r="Z11" s="377"/>
      <c r="AA11" s="377"/>
      <c r="AB11" s="377"/>
      <c r="AC11" s="377"/>
      <c r="AD11" s="377"/>
      <c r="AE11" s="377"/>
      <c r="AF11" s="377"/>
      <c r="AG11" s="377"/>
      <c r="AH11" s="377"/>
      <c r="AI11" s="377"/>
      <c r="AJ11" s="377"/>
      <c r="AK11" s="377"/>
      <c r="AL11" s="560"/>
      <c r="AM11" s="484" t="s">
        <v>112</v>
      </c>
      <c r="AN11" s="389"/>
      <c r="AO11" s="389"/>
      <c r="AP11" s="389"/>
      <c r="AQ11" s="389"/>
      <c r="AR11" s="389"/>
      <c r="AS11" s="389"/>
      <c r="AT11" s="390"/>
      <c r="AU11" s="472" t="s">
        <v>87</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8685</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425161</v>
      </c>
      <c r="BO12" s="416"/>
      <c r="BP12" s="416"/>
      <c r="BQ12" s="416"/>
      <c r="BR12" s="416"/>
      <c r="BS12" s="416"/>
      <c r="BT12" s="416"/>
      <c r="BU12" s="417"/>
      <c r="BV12" s="415">
        <v>341708</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8659</v>
      </c>
      <c r="S13" s="517"/>
      <c r="T13" s="517"/>
      <c r="U13" s="517"/>
      <c r="V13" s="518"/>
      <c r="W13" s="504" t="s">
        <v>126</v>
      </c>
      <c r="X13" s="428"/>
      <c r="Y13" s="428"/>
      <c r="Z13" s="428"/>
      <c r="AA13" s="428"/>
      <c r="AB13" s="429"/>
      <c r="AC13" s="391">
        <v>582</v>
      </c>
      <c r="AD13" s="392"/>
      <c r="AE13" s="392"/>
      <c r="AF13" s="392"/>
      <c r="AG13" s="393"/>
      <c r="AH13" s="391">
        <v>640</v>
      </c>
      <c r="AI13" s="392"/>
      <c r="AJ13" s="392"/>
      <c r="AK13" s="392"/>
      <c r="AL13" s="394"/>
      <c r="AM13" s="484" t="s">
        <v>127</v>
      </c>
      <c r="AN13" s="389"/>
      <c r="AO13" s="389"/>
      <c r="AP13" s="389"/>
      <c r="AQ13" s="389"/>
      <c r="AR13" s="389"/>
      <c r="AS13" s="389"/>
      <c r="AT13" s="390"/>
      <c r="AU13" s="472" t="s">
        <v>121</v>
      </c>
      <c r="AV13" s="473"/>
      <c r="AW13" s="473"/>
      <c r="AX13" s="473"/>
      <c r="AY13" s="395" t="s">
        <v>128</v>
      </c>
      <c r="AZ13" s="396"/>
      <c r="BA13" s="396"/>
      <c r="BB13" s="396"/>
      <c r="BC13" s="396"/>
      <c r="BD13" s="396"/>
      <c r="BE13" s="396"/>
      <c r="BF13" s="396"/>
      <c r="BG13" s="396"/>
      <c r="BH13" s="396"/>
      <c r="BI13" s="396"/>
      <c r="BJ13" s="396"/>
      <c r="BK13" s="396"/>
      <c r="BL13" s="396"/>
      <c r="BM13" s="397"/>
      <c r="BN13" s="415">
        <v>369714</v>
      </c>
      <c r="BO13" s="416"/>
      <c r="BP13" s="416"/>
      <c r="BQ13" s="416"/>
      <c r="BR13" s="416"/>
      <c r="BS13" s="416"/>
      <c r="BT13" s="416"/>
      <c r="BU13" s="417"/>
      <c r="BV13" s="415">
        <v>500310</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76.8</v>
      </c>
      <c r="CU13" s="386"/>
      <c r="CV13" s="386"/>
      <c r="CW13" s="386"/>
      <c r="CX13" s="386"/>
      <c r="CY13" s="386"/>
      <c r="CZ13" s="386"/>
      <c r="DA13" s="387"/>
      <c r="DB13" s="385">
        <v>76.3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9056</v>
      </c>
      <c r="S14" s="517"/>
      <c r="T14" s="517"/>
      <c r="U14" s="517"/>
      <c r="V14" s="518"/>
      <c r="W14" s="519"/>
      <c r="X14" s="431"/>
      <c r="Y14" s="431"/>
      <c r="Z14" s="431"/>
      <c r="AA14" s="431"/>
      <c r="AB14" s="432"/>
      <c r="AC14" s="509">
        <v>15.7</v>
      </c>
      <c r="AD14" s="510"/>
      <c r="AE14" s="510"/>
      <c r="AF14" s="510"/>
      <c r="AG14" s="511"/>
      <c r="AH14" s="509">
        <v>13.7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594.20000000000005</v>
      </c>
      <c r="CU14" s="488"/>
      <c r="CV14" s="488"/>
      <c r="CW14" s="488"/>
      <c r="CX14" s="488"/>
      <c r="CY14" s="488"/>
      <c r="CZ14" s="488"/>
      <c r="DA14" s="489"/>
      <c r="DB14" s="520">
        <v>632.4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9024</v>
      </c>
      <c r="S15" s="517"/>
      <c r="T15" s="517"/>
      <c r="U15" s="517"/>
      <c r="V15" s="518"/>
      <c r="W15" s="504" t="s">
        <v>132</v>
      </c>
      <c r="X15" s="428"/>
      <c r="Y15" s="428"/>
      <c r="Z15" s="428"/>
      <c r="AA15" s="428"/>
      <c r="AB15" s="429"/>
      <c r="AC15" s="391">
        <v>815</v>
      </c>
      <c r="AD15" s="392"/>
      <c r="AE15" s="392"/>
      <c r="AF15" s="392"/>
      <c r="AG15" s="393"/>
      <c r="AH15" s="391">
        <v>1172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817867</v>
      </c>
      <c r="BO15" s="411"/>
      <c r="BP15" s="411"/>
      <c r="BQ15" s="411"/>
      <c r="BR15" s="411"/>
      <c r="BS15" s="411"/>
      <c r="BT15" s="411"/>
      <c r="BU15" s="412"/>
      <c r="BV15" s="410">
        <v>792179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22</v>
      </c>
      <c r="AD16" s="510"/>
      <c r="AE16" s="510"/>
      <c r="AF16" s="510"/>
      <c r="AG16" s="511"/>
      <c r="AH16" s="509">
        <v>25.2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4228386</v>
      </c>
      <c r="BO16" s="416"/>
      <c r="BP16" s="416"/>
      <c r="BQ16" s="416"/>
      <c r="BR16" s="416"/>
      <c r="BS16" s="416"/>
      <c r="BT16" s="416"/>
      <c r="BU16" s="417"/>
      <c r="BV16" s="415">
        <v>4328490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2315</v>
      </c>
      <c r="AD17" s="392"/>
      <c r="AE17" s="392"/>
      <c r="AF17" s="392"/>
      <c r="AG17" s="393"/>
      <c r="AH17" s="391">
        <v>2848</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1017387</v>
      </c>
      <c r="BO17" s="416"/>
      <c r="BP17" s="416"/>
      <c r="BQ17" s="416"/>
      <c r="BR17" s="416"/>
      <c r="BS17" s="416"/>
      <c r="BT17" s="416"/>
      <c r="BU17" s="417"/>
      <c r="BV17" s="415">
        <v>980581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763.07</v>
      </c>
      <c r="M18" s="480"/>
      <c r="N18" s="480"/>
      <c r="O18" s="480"/>
      <c r="P18" s="480"/>
      <c r="Q18" s="480"/>
      <c r="R18" s="481"/>
      <c r="S18" s="481"/>
      <c r="T18" s="481"/>
      <c r="U18" s="481"/>
      <c r="V18" s="482"/>
      <c r="W18" s="496"/>
      <c r="X18" s="497"/>
      <c r="Y18" s="497"/>
      <c r="Z18" s="497"/>
      <c r="AA18" s="497"/>
      <c r="AB18" s="505"/>
      <c r="AC18" s="379">
        <v>62.4</v>
      </c>
      <c r="AD18" s="380"/>
      <c r="AE18" s="380"/>
      <c r="AF18" s="380"/>
      <c r="AG18" s="483"/>
      <c r="AH18" s="379">
        <v>61.1</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5989636</v>
      </c>
      <c r="BO18" s="416"/>
      <c r="BP18" s="416"/>
      <c r="BQ18" s="416"/>
      <c r="BR18" s="416"/>
      <c r="BS18" s="416"/>
      <c r="BT18" s="416"/>
      <c r="BU18" s="417"/>
      <c r="BV18" s="415">
        <v>5933131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8820233</v>
      </c>
      <c r="BO19" s="416"/>
      <c r="BP19" s="416"/>
      <c r="BQ19" s="416"/>
      <c r="BR19" s="416"/>
      <c r="BS19" s="416"/>
      <c r="BT19" s="416"/>
      <c r="BU19" s="417"/>
      <c r="BV19" s="415">
        <v>8447878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4539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35065967</v>
      </c>
      <c r="BO23" s="416"/>
      <c r="BP23" s="416"/>
      <c r="BQ23" s="416"/>
      <c r="BR23" s="416"/>
      <c r="BS23" s="416"/>
      <c r="BT23" s="416"/>
      <c r="BU23" s="417"/>
      <c r="BV23" s="415">
        <v>36731946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2590</v>
      </c>
      <c r="R24" s="392"/>
      <c r="S24" s="392"/>
      <c r="T24" s="392"/>
      <c r="U24" s="392"/>
      <c r="V24" s="393"/>
      <c r="W24" s="457"/>
      <c r="X24" s="448"/>
      <c r="Y24" s="449"/>
      <c r="Z24" s="388" t="s">
        <v>156</v>
      </c>
      <c r="AA24" s="389"/>
      <c r="AB24" s="389"/>
      <c r="AC24" s="389"/>
      <c r="AD24" s="389"/>
      <c r="AE24" s="389"/>
      <c r="AF24" s="389"/>
      <c r="AG24" s="390"/>
      <c r="AH24" s="391">
        <v>126</v>
      </c>
      <c r="AI24" s="392"/>
      <c r="AJ24" s="392"/>
      <c r="AK24" s="392"/>
      <c r="AL24" s="393"/>
      <c r="AM24" s="391">
        <v>344736</v>
      </c>
      <c r="AN24" s="392"/>
      <c r="AO24" s="392"/>
      <c r="AP24" s="392"/>
      <c r="AQ24" s="392"/>
      <c r="AR24" s="393"/>
      <c r="AS24" s="391">
        <v>2736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32539458</v>
      </c>
      <c r="BO24" s="416"/>
      <c r="BP24" s="416"/>
      <c r="BQ24" s="416"/>
      <c r="BR24" s="416"/>
      <c r="BS24" s="416"/>
      <c r="BT24" s="416"/>
      <c r="BU24" s="417"/>
      <c r="BV24" s="415">
        <v>33766665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t="s">
        <v>124</v>
      </c>
      <c r="M25" s="392"/>
      <c r="N25" s="392"/>
      <c r="O25" s="392"/>
      <c r="P25" s="393"/>
      <c r="Q25" s="391" t="s">
        <v>124</v>
      </c>
      <c r="R25" s="392"/>
      <c r="S25" s="392"/>
      <c r="T25" s="392"/>
      <c r="U25" s="392"/>
      <c r="V25" s="393"/>
      <c r="W25" s="457"/>
      <c r="X25" s="448"/>
      <c r="Y25" s="449"/>
      <c r="Z25" s="388" t="s">
        <v>159</v>
      </c>
      <c r="AA25" s="389"/>
      <c r="AB25" s="389"/>
      <c r="AC25" s="389"/>
      <c r="AD25" s="389"/>
      <c r="AE25" s="389"/>
      <c r="AF25" s="389"/>
      <c r="AG25" s="390"/>
      <c r="AH25" s="391">
        <v>41</v>
      </c>
      <c r="AI25" s="392"/>
      <c r="AJ25" s="392"/>
      <c r="AK25" s="392"/>
      <c r="AL25" s="393"/>
      <c r="AM25" s="391">
        <v>115989</v>
      </c>
      <c r="AN25" s="392"/>
      <c r="AO25" s="392"/>
      <c r="AP25" s="392"/>
      <c r="AQ25" s="392"/>
      <c r="AR25" s="393"/>
      <c r="AS25" s="391">
        <v>2829</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312815</v>
      </c>
      <c r="BO25" s="411"/>
      <c r="BP25" s="411"/>
      <c r="BQ25" s="411"/>
      <c r="BR25" s="411"/>
      <c r="BS25" s="411"/>
      <c r="BT25" s="411"/>
      <c r="BU25" s="412"/>
      <c r="BV25" s="410">
        <v>963408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2390</v>
      </c>
      <c r="R26" s="392"/>
      <c r="S26" s="392"/>
      <c r="T26" s="392"/>
      <c r="U26" s="392"/>
      <c r="V26" s="393"/>
      <c r="W26" s="457"/>
      <c r="X26" s="448"/>
      <c r="Y26" s="449"/>
      <c r="Z26" s="388" t="s">
        <v>162</v>
      </c>
      <c r="AA26" s="470"/>
      <c r="AB26" s="470"/>
      <c r="AC26" s="470"/>
      <c r="AD26" s="470"/>
      <c r="AE26" s="470"/>
      <c r="AF26" s="470"/>
      <c r="AG26" s="471"/>
      <c r="AH26" s="391" t="s">
        <v>124</v>
      </c>
      <c r="AI26" s="392"/>
      <c r="AJ26" s="392"/>
      <c r="AK26" s="392"/>
      <c r="AL26" s="393"/>
      <c r="AM26" s="391" t="s">
        <v>124</v>
      </c>
      <c r="AN26" s="392"/>
      <c r="AO26" s="392"/>
      <c r="AP26" s="392"/>
      <c r="AQ26" s="392"/>
      <c r="AR26" s="393"/>
      <c r="AS26" s="391" t="s">
        <v>124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2300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v>
      </c>
      <c r="BO27" s="419"/>
      <c r="BP27" s="419"/>
      <c r="BQ27" s="419"/>
      <c r="BR27" s="419"/>
      <c r="BS27" s="419"/>
      <c r="BT27" s="419"/>
      <c r="BU27" s="420"/>
      <c r="BV27" s="418">
        <v>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2000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1372074</v>
      </c>
      <c r="BO28" s="411"/>
      <c r="BP28" s="411"/>
      <c r="BQ28" s="411"/>
      <c r="BR28" s="411"/>
      <c r="BS28" s="411"/>
      <c r="BT28" s="411"/>
      <c r="BU28" s="412"/>
      <c r="BV28" s="410">
        <v>1037983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7</v>
      </c>
      <c r="M29" s="392"/>
      <c r="N29" s="392"/>
      <c r="O29" s="392"/>
      <c r="P29" s="393"/>
      <c r="Q29" s="391">
        <v>1800</v>
      </c>
      <c r="R29" s="392"/>
      <c r="S29" s="392"/>
      <c r="T29" s="392"/>
      <c r="U29" s="392"/>
      <c r="V29" s="393"/>
      <c r="W29" s="458"/>
      <c r="X29" s="459"/>
      <c r="Y29" s="460"/>
      <c r="Z29" s="388" t="s">
        <v>173</v>
      </c>
      <c r="AA29" s="389"/>
      <c r="AB29" s="389"/>
      <c r="AC29" s="389"/>
      <c r="AD29" s="389"/>
      <c r="AE29" s="389"/>
      <c r="AF29" s="389"/>
      <c r="AG29" s="390"/>
      <c r="AH29" s="391">
        <v>127</v>
      </c>
      <c r="AI29" s="392"/>
      <c r="AJ29" s="392"/>
      <c r="AK29" s="392"/>
      <c r="AL29" s="393"/>
      <c r="AM29" s="391">
        <v>347884</v>
      </c>
      <c r="AN29" s="392"/>
      <c r="AO29" s="392"/>
      <c r="AP29" s="392"/>
      <c r="AQ29" s="392"/>
      <c r="AR29" s="393"/>
      <c r="AS29" s="391">
        <v>2739</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857180</v>
      </c>
      <c r="BO29" s="416"/>
      <c r="BP29" s="416"/>
      <c r="BQ29" s="416"/>
      <c r="BR29" s="416"/>
      <c r="BS29" s="416"/>
      <c r="BT29" s="416"/>
      <c r="BU29" s="417"/>
      <c r="BV29" s="415">
        <v>1537620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87.3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2199337</v>
      </c>
      <c r="BO30" s="419"/>
      <c r="BP30" s="419"/>
      <c r="BQ30" s="419"/>
      <c r="BR30" s="419"/>
      <c r="BS30" s="419"/>
      <c r="BT30" s="419"/>
      <c r="BU30" s="420"/>
      <c r="BV30" s="418">
        <v>1858608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市場事業会計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空知教育センター組合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診療所事業会計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公共下水道事業会計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南空知ふるさと市町村圏組合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後期高齢者医療事業会計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827966</v>
      </c>
      <c r="S5" s="671"/>
      <c r="T5" s="671"/>
      <c r="U5" s="671"/>
      <c r="V5" s="671"/>
      <c r="W5" s="671"/>
      <c r="X5" s="671"/>
      <c r="Y5" s="718"/>
      <c r="Z5" s="731">
        <v>6.1</v>
      </c>
      <c r="AA5" s="731"/>
      <c r="AB5" s="731"/>
      <c r="AC5" s="731"/>
      <c r="AD5" s="732">
        <v>792379</v>
      </c>
      <c r="AE5" s="732"/>
      <c r="AF5" s="732"/>
      <c r="AG5" s="732"/>
      <c r="AH5" s="732"/>
      <c r="AI5" s="732"/>
      <c r="AJ5" s="732"/>
      <c r="AK5" s="732"/>
      <c r="AL5" s="719">
        <v>17.7</v>
      </c>
      <c r="AM5" s="688"/>
      <c r="AN5" s="688"/>
      <c r="AO5" s="720"/>
      <c r="AP5" s="707" t="s">
        <v>212</v>
      </c>
      <c r="AQ5" s="708"/>
      <c r="AR5" s="708"/>
      <c r="AS5" s="708"/>
      <c r="AT5" s="708"/>
      <c r="AU5" s="708"/>
      <c r="AV5" s="708"/>
      <c r="AW5" s="708"/>
      <c r="AX5" s="708"/>
      <c r="AY5" s="708"/>
      <c r="AZ5" s="708"/>
      <c r="BA5" s="708"/>
      <c r="BB5" s="708"/>
      <c r="BC5" s="708"/>
      <c r="BD5" s="708"/>
      <c r="BE5" s="708"/>
      <c r="BF5" s="709"/>
      <c r="BG5" s="620">
        <v>780891</v>
      </c>
      <c r="BH5" s="621"/>
      <c r="BI5" s="621"/>
      <c r="BJ5" s="621"/>
      <c r="BK5" s="621"/>
      <c r="BL5" s="621"/>
      <c r="BM5" s="621"/>
      <c r="BN5" s="622"/>
      <c r="BO5" s="673">
        <v>94.3</v>
      </c>
      <c r="BP5" s="673"/>
      <c r="BQ5" s="673"/>
      <c r="BR5" s="673"/>
      <c r="BS5" s="674">
        <v>46122</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c r="B6" s="617" t="s">
        <v>216</v>
      </c>
      <c r="C6" s="618"/>
      <c r="D6" s="618"/>
      <c r="E6" s="618"/>
      <c r="F6" s="618"/>
      <c r="G6" s="618"/>
      <c r="H6" s="618"/>
      <c r="I6" s="618"/>
      <c r="J6" s="618"/>
      <c r="K6" s="618"/>
      <c r="L6" s="618"/>
      <c r="M6" s="618"/>
      <c r="N6" s="618"/>
      <c r="O6" s="618"/>
      <c r="P6" s="618"/>
      <c r="Q6" s="619"/>
      <c r="R6" s="620">
        <v>52956</v>
      </c>
      <c r="S6" s="621"/>
      <c r="T6" s="621"/>
      <c r="U6" s="621"/>
      <c r="V6" s="621"/>
      <c r="W6" s="621"/>
      <c r="X6" s="621"/>
      <c r="Y6" s="622"/>
      <c r="Z6" s="673">
        <v>0.4</v>
      </c>
      <c r="AA6" s="673"/>
      <c r="AB6" s="673"/>
      <c r="AC6" s="673"/>
      <c r="AD6" s="674">
        <v>52956</v>
      </c>
      <c r="AE6" s="674"/>
      <c r="AF6" s="674"/>
      <c r="AG6" s="674"/>
      <c r="AH6" s="674"/>
      <c r="AI6" s="674"/>
      <c r="AJ6" s="674"/>
      <c r="AK6" s="674"/>
      <c r="AL6" s="643">
        <v>1.2</v>
      </c>
      <c r="AM6" s="675"/>
      <c r="AN6" s="675"/>
      <c r="AO6" s="676"/>
      <c r="AP6" s="617" t="s">
        <v>217</v>
      </c>
      <c r="AQ6" s="618"/>
      <c r="AR6" s="618"/>
      <c r="AS6" s="618"/>
      <c r="AT6" s="618"/>
      <c r="AU6" s="618"/>
      <c r="AV6" s="618"/>
      <c r="AW6" s="618"/>
      <c r="AX6" s="618"/>
      <c r="AY6" s="618"/>
      <c r="AZ6" s="618"/>
      <c r="BA6" s="618"/>
      <c r="BB6" s="618"/>
      <c r="BC6" s="618"/>
      <c r="BD6" s="618"/>
      <c r="BE6" s="618"/>
      <c r="BF6" s="619"/>
      <c r="BG6" s="620">
        <v>780891</v>
      </c>
      <c r="BH6" s="621"/>
      <c r="BI6" s="621"/>
      <c r="BJ6" s="621"/>
      <c r="BK6" s="621"/>
      <c r="BL6" s="621"/>
      <c r="BM6" s="621"/>
      <c r="BN6" s="622"/>
      <c r="BO6" s="673">
        <v>94.3</v>
      </c>
      <c r="BP6" s="673"/>
      <c r="BQ6" s="673"/>
      <c r="BR6" s="673"/>
      <c r="BS6" s="674">
        <v>46122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48968</v>
      </c>
      <c r="CS6" s="621"/>
      <c r="CT6" s="621"/>
      <c r="CU6" s="621"/>
      <c r="CV6" s="621"/>
      <c r="CW6" s="621"/>
      <c r="CX6" s="621"/>
      <c r="CY6" s="622"/>
      <c r="CZ6" s="673">
        <v>0.4</v>
      </c>
      <c r="DA6" s="673"/>
      <c r="DB6" s="673"/>
      <c r="DC6" s="673"/>
      <c r="DD6" s="626" t="s">
        <v>219</v>
      </c>
      <c r="DE6" s="621"/>
      <c r="DF6" s="621"/>
      <c r="DG6" s="621"/>
      <c r="DH6" s="621"/>
      <c r="DI6" s="621"/>
      <c r="DJ6" s="621"/>
      <c r="DK6" s="621"/>
      <c r="DL6" s="621"/>
      <c r="DM6" s="621"/>
      <c r="DN6" s="621"/>
      <c r="DO6" s="621"/>
      <c r="DP6" s="622"/>
      <c r="DQ6" s="626">
        <v>48968</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696</v>
      </c>
      <c r="S7" s="621"/>
      <c r="T7" s="621"/>
      <c r="U7" s="621"/>
      <c r="V7" s="621"/>
      <c r="W7" s="621"/>
      <c r="X7" s="621"/>
      <c r="Y7" s="622"/>
      <c r="Z7" s="673">
        <v>0</v>
      </c>
      <c r="AA7" s="673"/>
      <c r="AB7" s="673"/>
      <c r="AC7" s="673"/>
      <c r="AD7" s="674">
        <v>696</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325700</v>
      </c>
      <c r="BH7" s="621"/>
      <c r="BI7" s="621"/>
      <c r="BJ7" s="621"/>
      <c r="BK7" s="621"/>
      <c r="BL7" s="621"/>
      <c r="BM7" s="621"/>
      <c r="BN7" s="622"/>
      <c r="BO7" s="673">
        <v>39.299999999999997</v>
      </c>
      <c r="BP7" s="673"/>
      <c r="BQ7" s="673"/>
      <c r="BR7" s="673"/>
      <c r="BS7" s="674">
        <v>30508</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2305684</v>
      </c>
      <c r="CS7" s="621"/>
      <c r="CT7" s="621"/>
      <c r="CU7" s="621"/>
      <c r="CV7" s="621"/>
      <c r="CW7" s="621"/>
      <c r="CX7" s="621"/>
      <c r="CY7" s="622"/>
      <c r="CZ7" s="673">
        <v>18.3</v>
      </c>
      <c r="DA7" s="673"/>
      <c r="DB7" s="673"/>
      <c r="DC7" s="673"/>
      <c r="DD7" s="626">
        <v>38008</v>
      </c>
      <c r="DE7" s="621"/>
      <c r="DF7" s="621"/>
      <c r="DG7" s="621"/>
      <c r="DH7" s="621"/>
      <c r="DI7" s="621"/>
      <c r="DJ7" s="621"/>
      <c r="DK7" s="621"/>
      <c r="DL7" s="621"/>
      <c r="DM7" s="621"/>
      <c r="DN7" s="621"/>
      <c r="DO7" s="621"/>
      <c r="DP7" s="622"/>
      <c r="DQ7" s="626">
        <v>1560618</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1293</v>
      </c>
      <c r="S8" s="621"/>
      <c r="T8" s="621"/>
      <c r="U8" s="621"/>
      <c r="V8" s="621"/>
      <c r="W8" s="621"/>
      <c r="X8" s="621"/>
      <c r="Y8" s="622"/>
      <c r="Z8" s="673">
        <v>0</v>
      </c>
      <c r="AA8" s="673"/>
      <c r="AB8" s="673"/>
      <c r="AC8" s="673"/>
      <c r="AD8" s="674">
        <v>1293</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15167</v>
      </c>
      <c r="BH8" s="621"/>
      <c r="BI8" s="621"/>
      <c r="BJ8" s="621"/>
      <c r="BK8" s="621"/>
      <c r="BL8" s="621"/>
      <c r="BM8" s="621"/>
      <c r="BN8" s="622"/>
      <c r="BO8" s="673">
        <v>1.8</v>
      </c>
      <c r="BP8" s="673"/>
      <c r="BQ8" s="673"/>
      <c r="BR8" s="673"/>
      <c r="BS8" s="626">
        <v>1875</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2350783</v>
      </c>
      <c r="CS8" s="621"/>
      <c r="CT8" s="621"/>
      <c r="CU8" s="621"/>
      <c r="CV8" s="621"/>
      <c r="CW8" s="621"/>
      <c r="CX8" s="621"/>
      <c r="CY8" s="622"/>
      <c r="CZ8" s="673">
        <v>18.600000000000001</v>
      </c>
      <c r="DA8" s="673"/>
      <c r="DB8" s="673"/>
      <c r="DC8" s="673"/>
      <c r="DD8" s="626">
        <v>2484</v>
      </c>
      <c r="DE8" s="621"/>
      <c r="DF8" s="621"/>
      <c r="DG8" s="621"/>
      <c r="DH8" s="621"/>
      <c r="DI8" s="621"/>
      <c r="DJ8" s="621"/>
      <c r="DK8" s="621"/>
      <c r="DL8" s="621"/>
      <c r="DM8" s="621"/>
      <c r="DN8" s="621"/>
      <c r="DO8" s="621"/>
      <c r="DP8" s="622"/>
      <c r="DQ8" s="626">
        <v>1078654</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776</v>
      </c>
      <c r="S9" s="621"/>
      <c r="T9" s="621"/>
      <c r="U9" s="621"/>
      <c r="V9" s="621"/>
      <c r="W9" s="621"/>
      <c r="X9" s="621"/>
      <c r="Y9" s="622"/>
      <c r="Z9" s="673">
        <v>0</v>
      </c>
      <c r="AA9" s="673"/>
      <c r="AB9" s="673"/>
      <c r="AC9" s="673"/>
      <c r="AD9" s="674">
        <v>776</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260599</v>
      </c>
      <c r="BH9" s="621"/>
      <c r="BI9" s="621"/>
      <c r="BJ9" s="621"/>
      <c r="BK9" s="621"/>
      <c r="BL9" s="621"/>
      <c r="BM9" s="621"/>
      <c r="BN9" s="622"/>
      <c r="BO9" s="673">
        <v>31.5</v>
      </c>
      <c r="BP9" s="673"/>
      <c r="BQ9" s="673"/>
      <c r="BR9" s="673"/>
      <c r="BS9" s="626">
        <v>19718</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1302396</v>
      </c>
      <c r="CS9" s="621"/>
      <c r="CT9" s="621"/>
      <c r="CU9" s="621"/>
      <c r="CV9" s="621"/>
      <c r="CW9" s="621"/>
      <c r="CX9" s="621"/>
      <c r="CY9" s="622"/>
      <c r="CZ9" s="673">
        <v>10.3</v>
      </c>
      <c r="DA9" s="673"/>
      <c r="DB9" s="673"/>
      <c r="DC9" s="673"/>
      <c r="DD9" s="626">
        <v>11880</v>
      </c>
      <c r="DE9" s="621"/>
      <c r="DF9" s="621"/>
      <c r="DG9" s="621"/>
      <c r="DH9" s="621"/>
      <c r="DI9" s="621"/>
      <c r="DJ9" s="621"/>
      <c r="DK9" s="621"/>
      <c r="DL9" s="621"/>
      <c r="DM9" s="621"/>
      <c r="DN9" s="621"/>
      <c r="DO9" s="621"/>
      <c r="DP9" s="622"/>
      <c r="DQ9" s="626">
        <v>400740</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170942</v>
      </c>
      <c r="S10" s="621"/>
      <c r="T10" s="621"/>
      <c r="U10" s="621"/>
      <c r="V10" s="621"/>
      <c r="W10" s="621"/>
      <c r="X10" s="621"/>
      <c r="Y10" s="622"/>
      <c r="Z10" s="673">
        <v>1.3</v>
      </c>
      <c r="AA10" s="673"/>
      <c r="AB10" s="673"/>
      <c r="AC10" s="673"/>
      <c r="AD10" s="674">
        <v>170942</v>
      </c>
      <c r="AE10" s="674"/>
      <c r="AF10" s="674"/>
      <c r="AG10" s="674"/>
      <c r="AH10" s="674"/>
      <c r="AI10" s="674"/>
      <c r="AJ10" s="674"/>
      <c r="AK10" s="674"/>
      <c r="AL10" s="643">
        <v>3.8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29736</v>
      </c>
      <c r="BH10" s="621"/>
      <c r="BI10" s="621"/>
      <c r="BJ10" s="621"/>
      <c r="BK10" s="621"/>
      <c r="BL10" s="621"/>
      <c r="BM10" s="621"/>
      <c r="BN10" s="622"/>
      <c r="BO10" s="673">
        <v>3.6</v>
      </c>
      <c r="BP10" s="673"/>
      <c r="BQ10" s="673"/>
      <c r="BR10" s="673"/>
      <c r="BS10" s="626">
        <v>4915</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114</v>
      </c>
      <c r="CS10" s="621"/>
      <c r="CT10" s="621"/>
      <c r="CU10" s="621"/>
      <c r="CV10" s="621"/>
      <c r="CW10" s="621"/>
      <c r="CX10" s="621"/>
      <c r="CY10" s="622"/>
      <c r="CZ10" s="673" t="s">
        <v>114</v>
      </c>
      <c r="DA10" s="673"/>
      <c r="DB10" s="673"/>
      <c r="DC10" s="673"/>
      <c r="DD10" s="626" t="s">
        <v>114</v>
      </c>
      <c r="DE10" s="621"/>
      <c r="DF10" s="621"/>
      <c r="DG10" s="621"/>
      <c r="DH10" s="621"/>
      <c r="DI10" s="621"/>
      <c r="DJ10" s="621"/>
      <c r="DK10" s="621"/>
      <c r="DL10" s="621"/>
      <c r="DM10" s="621"/>
      <c r="DN10" s="621"/>
      <c r="DO10" s="621"/>
      <c r="DP10" s="622"/>
      <c r="DQ10" s="626" t="s">
        <v>114</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t="s">
        <v>114</v>
      </c>
      <c r="S11" s="621"/>
      <c r="T11" s="621"/>
      <c r="U11" s="621"/>
      <c r="V11" s="621"/>
      <c r="W11" s="621"/>
      <c r="X11" s="621"/>
      <c r="Y11" s="622"/>
      <c r="Z11" s="673" t="s">
        <v>114</v>
      </c>
      <c r="AA11" s="673"/>
      <c r="AB11" s="673"/>
      <c r="AC11" s="673"/>
      <c r="AD11" s="674" t="s">
        <v>114</v>
      </c>
      <c r="AE11" s="674"/>
      <c r="AF11" s="674"/>
      <c r="AG11" s="674"/>
      <c r="AH11" s="674"/>
      <c r="AI11" s="674"/>
      <c r="AJ11" s="674"/>
      <c r="AK11" s="674"/>
      <c r="AL11" s="643" t="s">
        <v>114</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20198</v>
      </c>
      <c r="BH11" s="621"/>
      <c r="BI11" s="621"/>
      <c r="BJ11" s="621"/>
      <c r="BK11" s="621"/>
      <c r="BL11" s="621"/>
      <c r="BM11" s="621"/>
      <c r="BN11" s="622"/>
      <c r="BO11" s="673">
        <v>2.4</v>
      </c>
      <c r="BP11" s="673"/>
      <c r="BQ11" s="673"/>
      <c r="BR11" s="673"/>
      <c r="BS11" s="626">
        <v>4000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62361</v>
      </c>
      <c r="CS11" s="621"/>
      <c r="CT11" s="621"/>
      <c r="CU11" s="621"/>
      <c r="CV11" s="621"/>
      <c r="CW11" s="621"/>
      <c r="CX11" s="621"/>
      <c r="CY11" s="622"/>
      <c r="CZ11" s="673">
        <v>0.5</v>
      </c>
      <c r="DA11" s="673"/>
      <c r="DB11" s="673"/>
      <c r="DC11" s="673"/>
      <c r="DD11" s="626">
        <v>20477</v>
      </c>
      <c r="DE11" s="621"/>
      <c r="DF11" s="621"/>
      <c r="DG11" s="621"/>
      <c r="DH11" s="621"/>
      <c r="DI11" s="621"/>
      <c r="DJ11" s="621"/>
      <c r="DK11" s="621"/>
      <c r="DL11" s="621"/>
      <c r="DM11" s="621"/>
      <c r="DN11" s="621"/>
      <c r="DO11" s="621"/>
      <c r="DP11" s="622"/>
      <c r="DQ11" s="626">
        <v>21002</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114</v>
      </c>
      <c r="S12" s="621"/>
      <c r="T12" s="621"/>
      <c r="U12" s="621"/>
      <c r="V12" s="621"/>
      <c r="W12" s="621"/>
      <c r="X12" s="621"/>
      <c r="Y12" s="622"/>
      <c r="Z12" s="673" t="s">
        <v>114</v>
      </c>
      <c r="AA12" s="673"/>
      <c r="AB12" s="673"/>
      <c r="AC12" s="673"/>
      <c r="AD12" s="674" t="s">
        <v>114</v>
      </c>
      <c r="AE12" s="674"/>
      <c r="AF12" s="674"/>
      <c r="AG12" s="674"/>
      <c r="AH12" s="674"/>
      <c r="AI12" s="674"/>
      <c r="AJ12" s="674"/>
      <c r="AK12" s="674"/>
      <c r="AL12" s="643" t="s">
        <v>114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366876</v>
      </c>
      <c r="BH12" s="621"/>
      <c r="BI12" s="621"/>
      <c r="BJ12" s="621"/>
      <c r="BK12" s="621"/>
      <c r="BL12" s="621"/>
      <c r="BM12" s="621"/>
      <c r="BN12" s="622"/>
      <c r="BO12" s="673">
        <v>44.3</v>
      </c>
      <c r="BP12" s="673"/>
      <c r="BQ12" s="673"/>
      <c r="BR12" s="673"/>
      <c r="BS12" s="626">
        <v>9447</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601064</v>
      </c>
      <c r="CS12" s="621"/>
      <c r="CT12" s="621"/>
      <c r="CU12" s="621"/>
      <c r="CV12" s="621"/>
      <c r="CW12" s="621"/>
      <c r="CX12" s="621"/>
      <c r="CY12" s="622"/>
      <c r="CZ12" s="673">
        <v>4.8</v>
      </c>
      <c r="DA12" s="673"/>
      <c r="DB12" s="673"/>
      <c r="DC12" s="673"/>
      <c r="DD12" s="626" t="s">
        <v>114</v>
      </c>
      <c r="DE12" s="621"/>
      <c r="DF12" s="621"/>
      <c r="DG12" s="621"/>
      <c r="DH12" s="621"/>
      <c r="DI12" s="621"/>
      <c r="DJ12" s="621"/>
      <c r="DK12" s="621"/>
      <c r="DL12" s="621"/>
      <c r="DM12" s="621"/>
      <c r="DN12" s="621"/>
      <c r="DO12" s="621"/>
      <c r="DP12" s="622"/>
      <c r="DQ12" s="626">
        <v>447036</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9058</v>
      </c>
      <c r="S13" s="621"/>
      <c r="T13" s="621"/>
      <c r="U13" s="621"/>
      <c r="V13" s="621"/>
      <c r="W13" s="621"/>
      <c r="X13" s="621"/>
      <c r="Y13" s="622"/>
      <c r="Z13" s="673">
        <v>0.1</v>
      </c>
      <c r="AA13" s="673"/>
      <c r="AB13" s="673"/>
      <c r="AC13" s="673"/>
      <c r="AD13" s="674">
        <v>9058</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276086</v>
      </c>
      <c r="BH13" s="621"/>
      <c r="BI13" s="621"/>
      <c r="BJ13" s="621"/>
      <c r="BK13" s="621"/>
      <c r="BL13" s="621"/>
      <c r="BM13" s="621"/>
      <c r="BN13" s="622"/>
      <c r="BO13" s="673">
        <v>33.299999999999997</v>
      </c>
      <c r="BP13" s="673"/>
      <c r="BQ13" s="673"/>
      <c r="BR13" s="673"/>
      <c r="BS13" s="626">
        <v>9447</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1392382</v>
      </c>
      <c r="CS13" s="621"/>
      <c r="CT13" s="621"/>
      <c r="CU13" s="621"/>
      <c r="CV13" s="621"/>
      <c r="CW13" s="621"/>
      <c r="CX13" s="621"/>
      <c r="CY13" s="622"/>
      <c r="CZ13" s="673">
        <v>11</v>
      </c>
      <c r="DA13" s="673"/>
      <c r="DB13" s="673"/>
      <c r="DC13" s="673"/>
      <c r="DD13" s="626">
        <v>741082</v>
      </c>
      <c r="DE13" s="621"/>
      <c r="DF13" s="621"/>
      <c r="DG13" s="621"/>
      <c r="DH13" s="621"/>
      <c r="DI13" s="621"/>
      <c r="DJ13" s="621"/>
      <c r="DK13" s="621"/>
      <c r="DL13" s="621"/>
      <c r="DM13" s="621"/>
      <c r="DN13" s="621"/>
      <c r="DO13" s="621"/>
      <c r="DP13" s="622"/>
      <c r="DQ13" s="626">
        <v>413920</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114</v>
      </c>
      <c r="S14" s="621"/>
      <c r="T14" s="621"/>
      <c r="U14" s="621"/>
      <c r="V14" s="621"/>
      <c r="W14" s="621"/>
      <c r="X14" s="621"/>
      <c r="Y14" s="622"/>
      <c r="Z14" s="673" t="s">
        <v>114</v>
      </c>
      <c r="AA14" s="673"/>
      <c r="AB14" s="673"/>
      <c r="AC14" s="673"/>
      <c r="AD14" s="674" t="s">
        <v>114</v>
      </c>
      <c r="AE14" s="674"/>
      <c r="AF14" s="674"/>
      <c r="AG14" s="674"/>
      <c r="AH14" s="674"/>
      <c r="AI14" s="674"/>
      <c r="AJ14" s="674"/>
      <c r="AK14" s="674"/>
      <c r="AL14" s="643" t="s">
        <v>114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20852</v>
      </c>
      <c r="BH14" s="621"/>
      <c r="BI14" s="621"/>
      <c r="BJ14" s="621"/>
      <c r="BK14" s="621"/>
      <c r="BL14" s="621"/>
      <c r="BM14" s="621"/>
      <c r="BN14" s="622"/>
      <c r="BO14" s="673">
        <v>2.5</v>
      </c>
      <c r="BP14" s="673"/>
      <c r="BQ14" s="673"/>
      <c r="BR14" s="673"/>
      <c r="BS14" s="626">
        <v>6167</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333791</v>
      </c>
      <c r="CS14" s="621"/>
      <c r="CT14" s="621"/>
      <c r="CU14" s="621"/>
      <c r="CV14" s="621"/>
      <c r="CW14" s="621"/>
      <c r="CX14" s="621"/>
      <c r="CY14" s="622"/>
      <c r="CZ14" s="673">
        <v>2.6</v>
      </c>
      <c r="DA14" s="673"/>
      <c r="DB14" s="673"/>
      <c r="DC14" s="673"/>
      <c r="DD14" s="626">
        <v>25596</v>
      </c>
      <c r="DE14" s="621"/>
      <c r="DF14" s="621"/>
      <c r="DG14" s="621"/>
      <c r="DH14" s="621"/>
      <c r="DI14" s="621"/>
      <c r="DJ14" s="621"/>
      <c r="DK14" s="621"/>
      <c r="DL14" s="621"/>
      <c r="DM14" s="621"/>
      <c r="DN14" s="621"/>
      <c r="DO14" s="621"/>
      <c r="DP14" s="622"/>
      <c r="DQ14" s="626">
        <v>297422</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857</v>
      </c>
      <c r="S15" s="621"/>
      <c r="T15" s="621"/>
      <c r="U15" s="621"/>
      <c r="V15" s="621"/>
      <c r="W15" s="621"/>
      <c r="X15" s="621"/>
      <c r="Y15" s="622"/>
      <c r="Z15" s="673">
        <v>0</v>
      </c>
      <c r="AA15" s="673"/>
      <c r="AB15" s="673"/>
      <c r="AC15" s="673"/>
      <c r="AD15" s="674">
        <v>857</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67463</v>
      </c>
      <c r="BH15" s="621"/>
      <c r="BI15" s="621"/>
      <c r="BJ15" s="621"/>
      <c r="BK15" s="621"/>
      <c r="BL15" s="621"/>
      <c r="BM15" s="621"/>
      <c r="BN15" s="622"/>
      <c r="BO15" s="673">
        <v>8.1</v>
      </c>
      <c r="BP15" s="673"/>
      <c r="BQ15" s="673"/>
      <c r="BR15" s="673"/>
      <c r="BS15" s="626" t="s">
        <v>114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513034</v>
      </c>
      <c r="CS15" s="621"/>
      <c r="CT15" s="621"/>
      <c r="CU15" s="621"/>
      <c r="CV15" s="621"/>
      <c r="CW15" s="621"/>
      <c r="CX15" s="621"/>
      <c r="CY15" s="622"/>
      <c r="CZ15" s="673">
        <v>4.0999999999999996</v>
      </c>
      <c r="DA15" s="673"/>
      <c r="DB15" s="673"/>
      <c r="DC15" s="673"/>
      <c r="DD15" s="626">
        <v>271156</v>
      </c>
      <c r="DE15" s="621"/>
      <c r="DF15" s="621"/>
      <c r="DG15" s="621"/>
      <c r="DH15" s="621"/>
      <c r="DI15" s="621"/>
      <c r="DJ15" s="621"/>
      <c r="DK15" s="621"/>
      <c r="DL15" s="621"/>
      <c r="DM15" s="621"/>
      <c r="DN15" s="621"/>
      <c r="DO15" s="621"/>
      <c r="DP15" s="622"/>
      <c r="DQ15" s="626">
        <v>215888</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4979225</v>
      </c>
      <c r="S16" s="621"/>
      <c r="T16" s="621"/>
      <c r="U16" s="621"/>
      <c r="V16" s="621"/>
      <c r="W16" s="621"/>
      <c r="X16" s="621"/>
      <c r="Y16" s="622"/>
      <c r="Z16" s="673">
        <v>36.799999999999997</v>
      </c>
      <c r="AA16" s="673"/>
      <c r="AB16" s="673"/>
      <c r="AC16" s="673"/>
      <c r="AD16" s="674">
        <v>3411690</v>
      </c>
      <c r="AE16" s="674"/>
      <c r="AF16" s="674"/>
      <c r="AG16" s="674"/>
      <c r="AH16" s="674"/>
      <c r="AI16" s="674"/>
      <c r="AJ16" s="674"/>
      <c r="AK16" s="674"/>
      <c r="AL16" s="643">
        <v>76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114</v>
      </c>
      <c r="BH16" s="621"/>
      <c r="BI16" s="621"/>
      <c r="BJ16" s="621"/>
      <c r="BK16" s="621"/>
      <c r="BL16" s="621"/>
      <c r="BM16" s="621"/>
      <c r="BN16" s="622"/>
      <c r="BO16" s="673" t="s">
        <v>114</v>
      </c>
      <c r="BP16" s="673"/>
      <c r="BQ16" s="673"/>
      <c r="BR16" s="673"/>
      <c r="BS16" s="626" t="s">
        <v>114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18284</v>
      </c>
      <c r="CS16" s="621"/>
      <c r="CT16" s="621"/>
      <c r="CU16" s="621"/>
      <c r="CV16" s="621"/>
      <c r="CW16" s="621"/>
      <c r="CX16" s="621"/>
      <c r="CY16" s="622"/>
      <c r="CZ16" s="673">
        <v>0.1</v>
      </c>
      <c r="DA16" s="673"/>
      <c r="DB16" s="673"/>
      <c r="DC16" s="673"/>
      <c r="DD16" s="626" t="s">
        <v>114</v>
      </c>
      <c r="DE16" s="621"/>
      <c r="DF16" s="621"/>
      <c r="DG16" s="621"/>
      <c r="DH16" s="621"/>
      <c r="DI16" s="621"/>
      <c r="DJ16" s="621"/>
      <c r="DK16" s="621"/>
      <c r="DL16" s="621"/>
      <c r="DM16" s="621"/>
      <c r="DN16" s="621"/>
      <c r="DO16" s="621"/>
      <c r="DP16" s="622"/>
      <c r="DQ16" s="626">
        <v>2598</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3411690</v>
      </c>
      <c r="S17" s="621"/>
      <c r="T17" s="621"/>
      <c r="U17" s="621"/>
      <c r="V17" s="621"/>
      <c r="W17" s="621"/>
      <c r="X17" s="621"/>
      <c r="Y17" s="622"/>
      <c r="Z17" s="673">
        <v>25.2</v>
      </c>
      <c r="AA17" s="673"/>
      <c r="AB17" s="673"/>
      <c r="AC17" s="673"/>
      <c r="AD17" s="674">
        <v>3411690</v>
      </c>
      <c r="AE17" s="674"/>
      <c r="AF17" s="674"/>
      <c r="AG17" s="674"/>
      <c r="AH17" s="674"/>
      <c r="AI17" s="674"/>
      <c r="AJ17" s="674"/>
      <c r="AK17" s="674"/>
      <c r="AL17" s="643">
        <v>76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114</v>
      </c>
      <c r="BH17" s="621"/>
      <c r="BI17" s="621"/>
      <c r="BJ17" s="621"/>
      <c r="BK17" s="621"/>
      <c r="BL17" s="621"/>
      <c r="BM17" s="621"/>
      <c r="BN17" s="622"/>
      <c r="BO17" s="673" t="s">
        <v>114</v>
      </c>
      <c r="BP17" s="673"/>
      <c r="BQ17" s="673"/>
      <c r="BR17" s="673"/>
      <c r="BS17" s="626" t="s">
        <v>114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3684125</v>
      </c>
      <c r="CS17" s="621"/>
      <c r="CT17" s="621"/>
      <c r="CU17" s="621"/>
      <c r="CV17" s="621"/>
      <c r="CW17" s="621"/>
      <c r="CX17" s="621"/>
      <c r="CY17" s="622"/>
      <c r="CZ17" s="673">
        <v>29.2</v>
      </c>
      <c r="DA17" s="673"/>
      <c r="DB17" s="673"/>
      <c r="DC17" s="673"/>
      <c r="DD17" s="626" t="s">
        <v>114</v>
      </c>
      <c r="DE17" s="621"/>
      <c r="DF17" s="621"/>
      <c r="DG17" s="621"/>
      <c r="DH17" s="621"/>
      <c r="DI17" s="621"/>
      <c r="DJ17" s="621"/>
      <c r="DK17" s="621"/>
      <c r="DL17" s="621"/>
      <c r="DM17" s="621"/>
      <c r="DN17" s="621"/>
      <c r="DO17" s="621"/>
      <c r="DP17" s="622"/>
      <c r="DQ17" s="626">
        <v>3431160</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1567514</v>
      </c>
      <c r="S18" s="621"/>
      <c r="T18" s="621"/>
      <c r="U18" s="621"/>
      <c r="V18" s="621"/>
      <c r="W18" s="621"/>
      <c r="X18" s="621"/>
      <c r="Y18" s="622"/>
      <c r="Z18" s="673">
        <v>11.6</v>
      </c>
      <c r="AA18" s="673"/>
      <c r="AB18" s="673"/>
      <c r="AC18" s="673"/>
      <c r="AD18" s="674" t="s">
        <v>114</v>
      </c>
      <c r="AE18" s="674"/>
      <c r="AF18" s="674"/>
      <c r="AG18" s="674"/>
      <c r="AH18" s="674"/>
      <c r="AI18" s="674"/>
      <c r="AJ18" s="674"/>
      <c r="AK18" s="674"/>
      <c r="AL18" s="643" t="s">
        <v>114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114</v>
      </c>
      <c r="BH18" s="621"/>
      <c r="BI18" s="621"/>
      <c r="BJ18" s="621"/>
      <c r="BK18" s="621"/>
      <c r="BL18" s="621"/>
      <c r="BM18" s="621"/>
      <c r="BN18" s="622"/>
      <c r="BO18" s="673" t="s">
        <v>114</v>
      </c>
      <c r="BP18" s="673"/>
      <c r="BQ18" s="673"/>
      <c r="BR18" s="673"/>
      <c r="BS18" s="626" t="s">
        <v>114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114</v>
      </c>
      <c r="CS18" s="621"/>
      <c r="CT18" s="621"/>
      <c r="CU18" s="621"/>
      <c r="CV18" s="621"/>
      <c r="CW18" s="621"/>
      <c r="CX18" s="621"/>
      <c r="CY18" s="622"/>
      <c r="CZ18" s="673" t="s">
        <v>114</v>
      </c>
      <c r="DA18" s="673"/>
      <c r="DB18" s="673"/>
      <c r="DC18" s="673"/>
      <c r="DD18" s="626" t="s">
        <v>114</v>
      </c>
      <c r="DE18" s="621"/>
      <c r="DF18" s="621"/>
      <c r="DG18" s="621"/>
      <c r="DH18" s="621"/>
      <c r="DI18" s="621"/>
      <c r="DJ18" s="621"/>
      <c r="DK18" s="621"/>
      <c r="DL18" s="621"/>
      <c r="DM18" s="621"/>
      <c r="DN18" s="621"/>
      <c r="DO18" s="621"/>
      <c r="DP18" s="622"/>
      <c r="DQ18" s="626" t="s">
        <v>114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v>21</v>
      </c>
      <c r="S19" s="621"/>
      <c r="T19" s="621"/>
      <c r="U19" s="621"/>
      <c r="V19" s="621"/>
      <c r="W19" s="621"/>
      <c r="X19" s="621"/>
      <c r="Y19" s="622"/>
      <c r="Z19" s="673">
        <v>0</v>
      </c>
      <c r="AA19" s="673"/>
      <c r="AB19" s="673"/>
      <c r="AC19" s="673"/>
      <c r="AD19" s="674" t="s">
        <v>114</v>
      </c>
      <c r="AE19" s="674"/>
      <c r="AF19" s="674"/>
      <c r="AG19" s="674"/>
      <c r="AH19" s="674"/>
      <c r="AI19" s="674"/>
      <c r="AJ19" s="674"/>
      <c r="AK19" s="674"/>
      <c r="AL19" s="643" t="s">
        <v>114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47075</v>
      </c>
      <c r="BH19" s="621"/>
      <c r="BI19" s="621"/>
      <c r="BJ19" s="621"/>
      <c r="BK19" s="621"/>
      <c r="BL19" s="621"/>
      <c r="BM19" s="621"/>
      <c r="BN19" s="622"/>
      <c r="BO19" s="673">
        <v>5.7</v>
      </c>
      <c r="BP19" s="673"/>
      <c r="BQ19" s="673"/>
      <c r="BR19" s="673"/>
      <c r="BS19" s="626" t="s">
        <v>114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114</v>
      </c>
      <c r="CS19" s="621"/>
      <c r="CT19" s="621"/>
      <c r="CU19" s="621"/>
      <c r="CV19" s="621"/>
      <c r="CW19" s="621"/>
      <c r="CX19" s="621"/>
      <c r="CY19" s="622"/>
      <c r="CZ19" s="673" t="s">
        <v>114</v>
      </c>
      <c r="DA19" s="673"/>
      <c r="DB19" s="673"/>
      <c r="DC19" s="673"/>
      <c r="DD19" s="626" t="s">
        <v>114</v>
      </c>
      <c r="DE19" s="621"/>
      <c r="DF19" s="621"/>
      <c r="DG19" s="621"/>
      <c r="DH19" s="621"/>
      <c r="DI19" s="621"/>
      <c r="DJ19" s="621"/>
      <c r="DK19" s="621"/>
      <c r="DL19" s="621"/>
      <c r="DM19" s="621"/>
      <c r="DN19" s="621"/>
      <c r="DO19" s="621"/>
      <c r="DP19" s="622"/>
      <c r="DQ19" s="626" t="s">
        <v>114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6043769</v>
      </c>
      <c r="S20" s="621"/>
      <c r="T20" s="621"/>
      <c r="U20" s="621"/>
      <c r="V20" s="621"/>
      <c r="W20" s="621"/>
      <c r="X20" s="621"/>
      <c r="Y20" s="622"/>
      <c r="Z20" s="673">
        <v>44.7</v>
      </c>
      <c r="AA20" s="673"/>
      <c r="AB20" s="673"/>
      <c r="AC20" s="673"/>
      <c r="AD20" s="674">
        <v>4440647</v>
      </c>
      <c r="AE20" s="674"/>
      <c r="AF20" s="674"/>
      <c r="AG20" s="674"/>
      <c r="AH20" s="674"/>
      <c r="AI20" s="674"/>
      <c r="AJ20" s="674"/>
      <c r="AK20" s="674"/>
      <c r="AL20" s="643">
        <v>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47075</v>
      </c>
      <c r="BH20" s="621"/>
      <c r="BI20" s="621"/>
      <c r="BJ20" s="621"/>
      <c r="BK20" s="621"/>
      <c r="BL20" s="621"/>
      <c r="BM20" s="621"/>
      <c r="BN20" s="622"/>
      <c r="BO20" s="673">
        <v>5.7</v>
      </c>
      <c r="BP20" s="673"/>
      <c r="BQ20" s="673"/>
      <c r="BR20" s="673"/>
      <c r="BS20" s="626" t="s">
        <v>114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12612872</v>
      </c>
      <c r="CS20" s="621"/>
      <c r="CT20" s="621"/>
      <c r="CU20" s="621"/>
      <c r="CV20" s="621"/>
      <c r="CW20" s="621"/>
      <c r="CX20" s="621"/>
      <c r="CY20" s="622"/>
      <c r="CZ20" s="673">
        <v>100</v>
      </c>
      <c r="DA20" s="673"/>
      <c r="DB20" s="673"/>
      <c r="DC20" s="673"/>
      <c r="DD20" s="626">
        <v>1110683</v>
      </c>
      <c r="DE20" s="621"/>
      <c r="DF20" s="621"/>
      <c r="DG20" s="621"/>
      <c r="DH20" s="621"/>
      <c r="DI20" s="621"/>
      <c r="DJ20" s="621"/>
      <c r="DK20" s="621"/>
      <c r="DL20" s="621"/>
      <c r="DM20" s="621"/>
      <c r="DN20" s="621"/>
      <c r="DO20" s="621"/>
      <c r="DP20" s="622"/>
      <c r="DQ20" s="626">
        <v>7918006</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533</v>
      </c>
      <c r="S21" s="621"/>
      <c r="T21" s="621"/>
      <c r="U21" s="621"/>
      <c r="V21" s="621"/>
      <c r="W21" s="621"/>
      <c r="X21" s="621"/>
      <c r="Y21" s="622"/>
      <c r="Z21" s="673">
        <v>0</v>
      </c>
      <c r="AA21" s="673"/>
      <c r="AB21" s="673"/>
      <c r="AC21" s="673"/>
      <c r="AD21" s="674">
        <v>533</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11504</v>
      </c>
      <c r="BH21" s="621"/>
      <c r="BI21" s="621"/>
      <c r="BJ21" s="621"/>
      <c r="BK21" s="621"/>
      <c r="BL21" s="621"/>
      <c r="BM21" s="621"/>
      <c r="BN21" s="622"/>
      <c r="BO21" s="673">
        <v>1.4</v>
      </c>
      <c r="BP21" s="673"/>
      <c r="BQ21" s="673"/>
      <c r="BR21" s="673"/>
      <c r="BS21" s="626" t="s">
        <v>114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44600</v>
      </c>
      <c r="S22" s="621"/>
      <c r="T22" s="621"/>
      <c r="U22" s="621"/>
      <c r="V22" s="621"/>
      <c r="W22" s="621"/>
      <c r="X22" s="621"/>
      <c r="Y22" s="622"/>
      <c r="Z22" s="673">
        <v>0.3</v>
      </c>
      <c r="AA22" s="673"/>
      <c r="AB22" s="673"/>
      <c r="AC22" s="673"/>
      <c r="AD22" s="674">
        <v>33</v>
      </c>
      <c r="AE22" s="674"/>
      <c r="AF22" s="674"/>
      <c r="AG22" s="674"/>
      <c r="AH22" s="674"/>
      <c r="AI22" s="674"/>
      <c r="AJ22" s="674"/>
      <c r="AK22" s="674"/>
      <c r="AL22" s="643">
        <v>0</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114</v>
      </c>
      <c r="BH22" s="621"/>
      <c r="BI22" s="621"/>
      <c r="BJ22" s="621"/>
      <c r="BK22" s="621"/>
      <c r="BL22" s="621"/>
      <c r="BM22" s="621"/>
      <c r="BN22" s="622"/>
      <c r="BO22" s="673" t="s">
        <v>114</v>
      </c>
      <c r="BP22" s="673"/>
      <c r="BQ22" s="673"/>
      <c r="BR22" s="673"/>
      <c r="BS22" s="626" t="s">
        <v>114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535609</v>
      </c>
      <c r="S23" s="621"/>
      <c r="T23" s="621"/>
      <c r="U23" s="621"/>
      <c r="V23" s="621"/>
      <c r="W23" s="621"/>
      <c r="X23" s="621"/>
      <c r="Y23" s="622"/>
      <c r="Z23" s="673">
        <v>4</v>
      </c>
      <c r="AA23" s="673"/>
      <c r="AB23" s="673"/>
      <c r="AC23" s="673"/>
      <c r="AD23" s="674">
        <v>11799</v>
      </c>
      <c r="AE23" s="674"/>
      <c r="AF23" s="674"/>
      <c r="AG23" s="674"/>
      <c r="AH23" s="674"/>
      <c r="AI23" s="674"/>
      <c r="AJ23" s="674"/>
      <c r="AK23" s="674"/>
      <c r="AL23" s="643">
        <v>0.3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35571</v>
      </c>
      <c r="BH23" s="621"/>
      <c r="BI23" s="621"/>
      <c r="BJ23" s="621"/>
      <c r="BK23" s="621"/>
      <c r="BL23" s="621"/>
      <c r="BM23" s="621"/>
      <c r="BN23" s="622"/>
      <c r="BO23" s="673">
        <v>4.3</v>
      </c>
      <c r="BP23" s="673"/>
      <c r="BQ23" s="673"/>
      <c r="BR23" s="673"/>
      <c r="BS23" s="626" t="s">
        <v>114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53213</v>
      </c>
      <c r="S24" s="621"/>
      <c r="T24" s="621"/>
      <c r="U24" s="621"/>
      <c r="V24" s="621"/>
      <c r="W24" s="621"/>
      <c r="X24" s="621"/>
      <c r="Y24" s="622"/>
      <c r="Z24" s="673">
        <v>0.4</v>
      </c>
      <c r="AA24" s="673"/>
      <c r="AB24" s="673"/>
      <c r="AC24" s="673"/>
      <c r="AD24" s="674" t="s">
        <v>114</v>
      </c>
      <c r="AE24" s="674"/>
      <c r="AF24" s="674"/>
      <c r="AG24" s="674"/>
      <c r="AH24" s="674"/>
      <c r="AI24" s="674"/>
      <c r="AJ24" s="674"/>
      <c r="AK24" s="674"/>
      <c r="AL24" s="643" t="s">
        <v>114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114</v>
      </c>
      <c r="BH24" s="621"/>
      <c r="BI24" s="621"/>
      <c r="BJ24" s="621"/>
      <c r="BK24" s="621"/>
      <c r="BL24" s="621"/>
      <c r="BM24" s="621"/>
      <c r="BN24" s="622"/>
      <c r="BO24" s="673" t="s">
        <v>114</v>
      </c>
      <c r="BP24" s="673"/>
      <c r="BQ24" s="673"/>
      <c r="BR24" s="673"/>
      <c r="BS24" s="626" t="s">
        <v>114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6285510</v>
      </c>
      <c r="CS24" s="671"/>
      <c r="CT24" s="671"/>
      <c r="CU24" s="671"/>
      <c r="CV24" s="671"/>
      <c r="CW24" s="671"/>
      <c r="CX24" s="671"/>
      <c r="CY24" s="718"/>
      <c r="CZ24" s="722">
        <v>49.8</v>
      </c>
      <c r="DA24" s="723"/>
      <c r="DB24" s="723"/>
      <c r="DC24" s="724"/>
      <c r="DD24" s="717">
        <v>4713561</v>
      </c>
      <c r="DE24" s="671"/>
      <c r="DF24" s="671"/>
      <c r="DG24" s="671"/>
      <c r="DH24" s="671"/>
      <c r="DI24" s="671"/>
      <c r="DJ24" s="671"/>
      <c r="DK24" s="718"/>
      <c r="DL24" s="717">
        <v>4627830</v>
      </c>
      <c r="DM24" s="671"/>
      <c r="DN24" s="671"/>
      <c r="DO24" s="671"/>
      <c r="DP24" s="671"/>
      <c r="DQ24" s="671"/>
      <c r="DR24" s="671"/>
      <c r="DS24" s="671"/>
      <c r="DT24" s="671"/>
      <c r="DU24" s="671"/>
      <c r="DV24" s="718"/>
      <c r="DW24" s="719">
        <v>99.2</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1497723</v>
      </c>
      <c r="S25" s="621"/>
      <c r="T25" s="621"/>
      <c r="U25" s="621"/>
      <c r="V25" s="621"/>
      <c r="W25" s="621"/>
      <c r="X25" s="621"/>
      <c r="Y25" s="622"/>
      <c r="Z25" s="673">
        <v>11.1</v>
      </c>
      <c r="AA25" s="673"/>
      <c r="AB25" s="673"/>
      <c r="AC25" s="673"/>
      <c r="AD25" s="674" t="s">
        <v>114</v>
      </c>
      <c r="AE25" s="674"/>
      <c r="AF25" s="674"/>
      <c r="AG25" s="674"/>
      <c r="AH25" s="674"/>
      <c r="AI25" s="674"/>
      <c r="AJ25" s="674"/>
      <c r="AK25" s="674"/>
      <c r="AL25" s="643" t="s">
        <v>114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114</v>
      </c>
      <c r="BH25" s="621"/>
      <c r="BI25" s="621"/>
      <c r="BJ25" s="621"/>
      <c r="BK25" s="621"/>
      <c r="BL25" s="621"/>
      <c r="BM25" s="621"/>
      <c r="BN25" s="622"/>
      <c r="BO25" s="673" t="s">
        <v>114</v>
      </c>
      <c r="BP25" s="673"/>
      <c r="BQ25" s="673"/>
      <c r="BR25" s="673"/>
      <c r="BS25" s="626" t="s">
        <v>114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977310</v>
      </c>
      <c r="CS25" s="639"/>
      <c r="CT25" s="639"/>
      <c r="CU25" s="639"/>
      <c r="CV25" s="639"/>
      <c r="CW25" s="639"/>
      <c r="CX25" s="639"/>
      <c r="CY25" s="640"/>
      <c r="CZ25" s="623">
        <v>7.7</v>
      </c>
      <c r="DA25" s="641"/>
      <c r="DB25" s="641"/>
      <c r="DC25" s="642"/>
      <c r="DD25" s="626">
        <v>857919</v>
      </c>
      <c r="DE25" s="639"/>
      <c r="DF25" s="639"/>
      <c r="DG25" s="639"/>
      <c r="DH25" s="639"/>
      <c r="DI25" s="639"/>
      <c r="DJ25" s="639"/>
      <c r="DK25" s="640"/>
      <c r="DL25" s="626">
        <v>838741</v>
      </c>
      <c r="DM25" s="639"/>
      <c r="DN25" s="639"/>
      <c r="DO25" s="639"/>
      <c r="DP25" s="639"/>
      <c r="DQ25" s="639"/>
      <c r="DR25" s="639"/>
      <c r="DS25" s="639"/>
      <c r="DT25" s="639"/>
      <c r="DU25" s="639"/>
      <c r="DV25" s="640"/>
      <c r="DW25" s="643">
        <v>18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114</v>
      </c>
      <c r="S26" s="621"/>
      <c r="T26" s="621"/>
      <c r="U26" s="621"/>
      <c r="V26" s="621"/>
      <c r="W26" s="621"/>
      <c r="X26" s="621"/>
      <c r="Y26" s="622"/>
      <c r="Z26" s="673" t="s">
        <v>114</v>
      </c>
      <c r="AA26" s="673"/>
      <c r="AB26" s="673"/>
      <c r="AC26" s="673"/>
      <c r="AD26" s="674" t="s">
        <v>114</v>
      </c>
      <c r="AE26" s="674"/>
      <c r="AF26" s="674"/>
      <c r="AG26" s="674"/>
      <c r="AH26" s="674"/>
      <c r="AI26" s="674"/>
      <c r="AJ26" s="674"/>
      <c r="AK26" s="674"/>
      <c r="AL26" s="643" t="s">
        <v>114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114</v>
      </c>
      <c r="BH26" s="621"/>
      <c r="BI26" s="621"/>
      <c r="BJ26" s="621"/>
      <c r="BK26" s="621"/>
      <c r="BL26" s="621"/>
      <c r="BM26" s="621"/>
      <c r="BN26" s="622"/>
      <c r="BO26" s="673" t="s">
        <v>114</v>
      </c>
      <c r="BP26" s="673"/>
      <c r="BQ26" s="673"/>
      <c r="BR26" s="673"/>
      <c r="BS26" s="626" t="s">
        <v>114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629073</v>
      </c>
      <c r="CS26" s="621"/>
      <c r="CT26" s="621"/>
      <c r="CU26" s="621"/>
      <c r="CV26" s="621"/>
      <c r="CW26" s="621"/>
      <c r="CX26" s="621"/>
      <c r="CY26" s="622"/>
      <c r="CZ26" s="623">
        <v>5</v>
      </c>
      <c r="DA26" s="641"/>
      <c r="DB26" s="641"/>
      <c r="DC26" s="642"/>
      <c r="DD26" s="626">
        <v>574925</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602270</v>
      </c>
      <c r="S27" s="621"/>
      <c r="T27" s="621"/>
      <c r="U27" s="621"/>
      <c r="V27" s="621"/>
      <c r="W27" s="621"/>
      <c r="X27" s="621"/>
      <c r="Y27" s="622"/>
      <c r="Z27" s="673">
        <v>4.5</v>
      </c>
      <c r="AA27" s="673"/>
      <c r="AB27" s="673"/>
      <c r="AC27" s="673"/>
      <c r="AD27" s="674" t="s">
        <v>114</v>
      </c>
      <c r="AE27" s="674"/>
      <c r="AF27" s="674"/>
      <c r="AG27" s="674"/>
      <c r="AH27" s="674"/>
      <c r="AI27" s="674"/>
      <c r="AJ27" s="674"/>
      <c r="AK27" s="674"/>
      <c r="AL27" s="643" t="s">
        <v>114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827966</v>
      </c>
      <c r="BH27" s="621"/>
      <c r="BI27" s="621"/>
      <c r="BJ27" s="621"/>
      <c r="BK27" s="621"/>
      <c r="BL27" s="621"/>
      <c r="BM27" s="621"/>
      <c r="BN27" s="622"/>
      <c r="BO27" s="673">
        <v>100</v>
      </c>
      <c r="BP27" s="673"/>
      <c r="BQ27" s="673"/>
      <c r="BR27" s="673"/>
      <c r="BS27" s="626">
        <v>46122</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1624522</v>
      </c>
      <c r="CS27" s="639"/>
      <c r="CT27" s="639"/>
      <c r="CU27" s="639"/>
      <c r="CV27" s="639"/>
      <c r="CW27" s="639"/>
      <c r="CX27" s="639"/>
      <c r="CY27" s="640"/>
      <c r="CZ27" s="623">
        <v>12.9</v>
      </c>
      <c r="DA27" s="641"/>
      <c r="DB27" s="641"/>
      <c r="DC27" s="642"/>
      <c r="DD27" s="626">
        <v>424929</v>
      </c>
      <c r="DE27" s="639"/>
      <c r="DF27" s="639"/>
      <c r="DG27" s="639"/>
      <c r="DH27" s="639"/>
      <c r="DI27" s="639"/>
      <c r="DJ27" s="639"/>
      <c r="DK27" s="640"/>
      <c r="DL27" s="626">
        <v>385458</v>
      </c>
      <c r="DM27" s="639"/>
      <c r="DN27" s="639"/>
      <c r="DO27" s="639"/>
      <c r="DP27" s="639"/>
      <c r="DQ27" s="639"/>
      <c r="DR27" s="639"/>
      <c r="DS27" s="639"/>
      <c r="DT27" s="639"/>
      <c r="DU27" s="639"/>
      <c r="DV27" s="640"/>
      <c r="DW27" s="643">
        <v>8.3000000000000007</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328910</v>
      </c>
      <c r="S28" s="621"/>
      <c r="T28" s="621"/>
      <c r="U28" s="621"/>
      <c r="V28" s="621"/>
      <c r="W28" s="621"/>
      <c r="X28" s="621"/>
      <c r="Y28" s="622"/>
      <c r="Z28" s="673">
        <v>2.4</v>
      </c>
      <c r="AA28" s="673"/>
      <c r="AB28" s="673"/>
      <c r="AC28" s="673"/>
      <c r="AD28" s="674">
        <v>34518</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3683678</v>
      </c>
      <c r="CS28" s="621"/>
      <c r="CT28" s="621"/>
      <c r="CU28" s="621"/>
      <c r="CV28" s="621"/>
      <c r="CW28" s="621"/>
      <c r="CX28" s="621"/>
      <c r="CY28" s="622"/>
      <c r="CZ28" s="623">
        <v>29.2</v>
      </c>
      <c r="DA28" s="641"/>
      <c r="DB28" s="641"/>
      <c r="DC28" s="642"/>
      <c r="DD28" s="626">
        <v>3430713</v>
      </c>
      <c r="DE28" s="621"/>
      <c r="DF28" s="621"/>
      <c r="DG28" s="621"/>
      <c r="DH28" s="621"/>
      <c r="DI28" s="621"/>
      <c r="DJ28" s="621"/>
      <c r="DK28" s="622"/>
      <c r="DL28" s="626">
        <v>3403631</v>
      </c>
      <c r="DM28" s="621"/>
      <c r="DN28" s="621"/>
      <c r="DO28" s="621"/>
      <c r="DP28" s="621"/>
      <c r="DQ28" s="621"/>
      <c r="DR28" s="621"/>
      <c r="DS28" s="621"/>
      <c r="DT28" s="621"/>
      <c r="DU28" s="621"/>
      <c r="DV28" s="622"/>
      <c r="DW28" s="643">
        <v>73</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375424</v>
      </c>
      <c r="S29" s="621"/>
      <c r="T29" s="621"/>
      <c r="U29" s="621"/>
      <c r="V29" s="621"/>
      <c r="W29" s="621"/>
      <c r="X29" s="621"/>
      <c r="Y29" s="622"/>
      <c r="Z29" s="673">
        <v>2.8</v>
      </c>
      <c r="AA29" s="673"/>
      <c r="AB29" s="673"/>
      <c r="AC29" s="673"/>
      <c r="AD29" s="674" t="s">
        <v>114</v>
      </c>
      <c r="AE29" s="674"/>
      <c r="AF29" s="674"/>
      <c r="AG29" s="674"/>
      <c r="AH29" s="674"/>
      <c r="AI29" s="674"/>
      <c r="AJ29" s="674"/>
      <c r="AK29" s="674"/>
      <c r="AL29" s="643" t="s">
        <v>114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3683678</v>
      </c>
      <c r="CS29" s="639"/>
      <c r="CT29" s="639"/>
      <c r="CU29" s="639"/>
      <c r="CV29" s="639"/>
      <c r="CW29" s="639"/>
      <c r="CX29" s="639"/>
      <c r="CY29" s="640"/>
      <c r="CZ29" s="623">
        <v>29.2</v>
      </c>
      <c r="DA29" s="641"/>
      <c r="DB29" s="641"/>
      <c r="DC29" s="642"/>
      <c r="DD29" s="626">
        <v>3430713</v>
      </c>
      <c r="DE29" s="639"/>
      <c r="DF29" s="639"/>
      <c r="DG29" s="639"/>
      <c r="DH29" s="639"/>
      <c r="DI29" s="639"/>
      <c r="DJ29" s="639"/>
      <c r="DK29" s="640"/>
      <c r="DL29" s="626">
        <v>3403631</v>
      </c>
      <c r="DM29" s="639"/>
      <c r="DN29" s="639"/>
      <c r="DO29" s="639"/>
      <c r="DP29" s="639"/>
      <c r="DQ29" s="639"/>
      <c r="DR29" s="639"/>
      <c r="DS29" s="639"/>
      <c r="DT29" s="639"/>
      <c r="DU29" s="639"/>
      <c r="DV29" s="640"/>
      <c r="DW29" s="643">
        <v>73</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1299703</v>
      </c>
      <c r="S30" s="621"/>
      <c r="T30" s="621"/>
      <c r="U30" s="621"/>
      <c r="V30" s="621"/>
      <c r="W30" s="621"/>
      <c r="X30" s="621"/>
      <c r="Y30" s="622"/>
      <c r="Z30" s="673">
        <v>9.6</v>
      </c>
      <c r="AA30" s="673"/>
      <c r="AB30" s="673"/>
      <c r="AC30" s="673"/>
      <c r="AD30" s="674" t="s">
        <v>114</v>
      </c>
      <c r="AE30" s="674"/>
      <c r="AF30" s="674"/>
      <c r="AG30" s="674"/>
      <c r="AH30" s="674"/>
      <c r="AI30" s="674"/>
      <c r="AJ30" s="674"/>
      <c r="AK30" s="674"/>
      <c r="AL30" s="643" t="s">
        <v>114</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98.9</v>
      </c>
      <c r="BH30" s="687"/>
      <c r="BI30" s="687"/>
      <c r="BJ30" s="687"/>
      <c r="BK30" s="687"/>
      <c r="BL30" s="687"/>
      <c r="BM30" s="688">
        <v>93.8</v>
      </c>
      <c r="BN30" s="687"/>
      <c r="BO30" s="687"/>
      <c r="BP30" s="687"/>
      <c r="BQ30" s="689"/>
      <c r="BR30" s="686">
        <v>99</v>
      </c>
      <c r="BS30" s="687"/>
      <c r="BT30" s="687"/>
      <c r="BU30" s="687"/>
      <c r="BV30" s="687"/>
      <c r="BW30" s="687"/>
      <c r="BX30" s="688">
        <v>93.7</v>
      </c>
      <c r="BY30" s="687"/>
      <c r="BZ30" s="687"/>
      <c r="CA30" s="687"/>
      <c r="CB30" s="689"/>
      <c r="CD30" s="692"/>
      <c r="CE30" s="693"/>
      <c r="CF30" s="657" t="s">
        <v>295</v>
      </c>
      <c r="CG30" s="654"/>
      <c r="CH30" s="654"/>
      <c r="CI30" s="654"/>
      <c r="CJ30" s="654"/>
      <c r="CK30" s="654"/>
      <c r="CL30" s="654"/>
      <c r="CM30" s="654"/>
      <c r="CN30" s="654"/>
      <c r="CO30" s="654"/>
      <c r="CP30" s="654"/>
      <c r="CQ30" s="655"/>
      <c r="CR30" s="620">
        <v>3215588</v>
      </c>
      <c r="CS30" s="621"/>
      <c r="CT30" s="621"/>
      <c r="CU30" s="621"/>
      <c r="CV30" s="621"/>
      <c r="CW30" s="621"/>
      <c r="CX30" s="621"/>
      <c r="CY30" s="622"/>
      <c r="CZ30" s="623">
        <v>25.5</v>
      </c>
      <c r="DA30" s="641"/>
      <c r="DB30" s="641"/>
      <c r="DC30" s="642"/>
      <c r="DD30" s="626">
        <v>3060436</v>
      </c>
      <c r="DE30" s="621"/>
      <c r="DF30" s="621"/>
      <c r="DG30" s="621"/>
      <c r="DH30" s="621"/>
      <c r="DI30" s="621"/>
      <c r="DJ30" s="621"/>
      <c r="DK30" s="622"/>
      <c r="DL30" s="626">
        <v>3033354</v>
      </c>
      <c r="DM30" s="621"/>
      <c r="DN30" s="621"/>
      <c r="DO30" s="621"/>
      <c r="DP30" s="621"/>
      <c r="DQ30" s="621"/>
      <c r="DR30" s="621"/>
      <c r="DS30" s="621"/>
      <c r="DT30" s="621"/>
      <c r="DU30" s="621"/>
      <c r="DV30" s="622"/>
      <c r="DW30" s="643">
        <v>65</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879739</v>
      </c>
      <c r="S31" s="621"/>
      <c r="T31" s="621"/>
      <c r="U31" s="621"/>
      <c r="V31" s="621"/>
      <c r="W31" s="621"/>
      <c r="X31" s="621"/>
      <c r="Y31" s="622"/>
      <c r="Z31" s="673">
        <v>6.5</v>
      </c>
      <c r="AA31" s="673"/>
      <c r="AB31" s="673"/>
      <c r="AC31" s="673"/>
      <c r="AD31" s="674" t="s">
        <v>114</v>
      </c>
      <c r="AE31" s="674"/>
      <c r="AF31" s="674"/>
      <c r="AG31" s="674"/>
      <c r="AH31" s="674"/>
      <c r="AI31" s="674"/>
      <c r="AJ31" s="674"/>
      <c r="AK31" s="674"/>
      <c r="AL31" s="643" t="s">
        <v>114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v>
      </c>
      <c r="BH31" s="639"/>
      <c r="BI31" s="639"/>
      <c r="BJ31" s="639"/>
      <c r="BK31" s="639"/>
      <c r="BL31" s="639"/>
      <c r="BM31" s="675">
        <v>94.1</v>
      </c>
      <c r="BN31" s="685"/>
      <c r="BO31" s="685"/>
      <c r="BP31" s="685"/>
      <c r="BQ31" s="649"/>
      <c r="BR31" s="684">
        <v>98.9</v>
      </c>
      <c r="BS31" s="639"/>
      <c r="BT31" s="639"/>
      <c r="BU31" s="639"/>
      <c r="BV31" s="639"/>
      <c r="BW31" s="639"/>
      <c r="BX31" s="675">
        <v>94</v>
      </c>
      <c r="BY31" s="685"/>
      <c r="BZ31" s="685"/>
      <c r="CA31" s="685"/>
      <c r="CB31" s="649"/>
      <c r="CD31" s="692"/>
      <c r="CE31" s="693"/>
      <c r="CF31" s="657" t="s">
        <v>299</v>
      </c>
      <c r="CG31" s="654"/>
      <c r="CH31" s="654"/>
      <c r="CI31" s="654"/>
      <c r="CJ31" s="654"/>
      <c r="CK31" s="654"/>
      <c r="CL31" s="654"/>
      <c r="CM31" s="654"/>
      <c r="CN31" s="654"/>
      <c r="CO31" s="654"/>
      <c r="CP31" s="654"/>
      <c r="CQ31" s="655"/>
      <c r="CR31" s="620">
        <v>468090</v>
      </c>
      <c r="CS31" s="639"/>
      <c r="CT31" s="639"/>
      <c r="CU31" s="639"/>
      <c r="CV31" s="639"/>
      <c r="CW31" s="639"/>
      <c r="CX31" s="639"/>
      <c r="CY31" s="640"/>
      <c r="CZ31" s="623">
        <v>3.7</v>
      </c>
      <c r="DA31" s="641"/>
      <c r="DB31" s="641"/>
      <c r="DC31" s="642"/>
      <c r="DD31" s="626">
        <v>370277</v>
      </c>
      <c r="DE31" s="639"/>
      <c r="DF31" s="639"/>
      <c r="DG31" s="639"/>
      <c r="DH31" s="639"/>
      <c r="DI31" s="639"/>
      <c r="DJ31" s="639"/>
      <c r="DK31" s="640"/>
      <c r="DL31" s="626">
        <v>370277</v>
      </c>
      <c r="DM31" s="639"/>
      <c r="DN31" s="639"/>
      <c r="DO31" s="639"/>
      <c r="DP31" s="639"/>
      <c r="DQ31" s="639"/>
      <c r="DR31" s="639"/>
      <c r="DS31" s="639"/>
      <c r="DT31" s="639"/>
      <c r="DU31" s="639"/>
      <c r="DV31" s="640"/>
      <c r="DW31" s="643">
        <v>7.9</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303997</v>
      </c>
      <c r="S32" s="621"/>
      <c r="T32" s="621"/>
      <c r="U32" s="621"/>
      <c r="V32" s="621"/>
      <c r="W32" s="621"/>
      <c r="X32" s="621"/>
      <c r="Y32" s="622"/>
      <c r="Z32" s="673">
        <v>2.2000000000000002</v>
      </c>
      <c r="AA32" s="673"/>
      <c r="AB32" s="673"/>
      <c r="AC32" s="673"/>
      <c r="AD32" s="674">
        <v>53</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98.5</v>
      </c>
      <c r="BH32" s="605"/>
      <c r="BI32" s="605"/>
      <c r="BJ32" s="605"/>
      <c r="BK32" s="605"/>
      <c r="BL32" s="605"/>
      <c r="BM32" s="668">
        <v>91</v>
      </c>
      <c r="BN32" s="605"/>
      <c r="BO32" s="605"/>
      <c r="BP32" s="605"/>
      <c r="BQ32" s="662"/>
      <c r="BR32" s="683">
        <v>98.5</v>
      </c>
      <c r="BS32" s="605"/>
      <c r="BT32" s="605"/>
      <c r="BU32" s="605"/>
      <c r="BV32" s="605"/>
      <c r="BW32" s="605"/>
      <c r="BX32" s="668">
        <v>90.8</v>
      </c>
      <c r="BY32" s="605"/>
      <c r="BZ32" s="605"/>
      <c r="CA32" s="605"/>
      <c r="CB32" s="662"/>
      <c r="CD32" s="694"/>
      <c r="CE32" s="695"/>
      <c r="CF32" s="657" t="s">
        <v>302</v>
      </c>
      <c r="CG32" s="654"/>
      <c r="CH32" s="654"/>
      <c r="CI32" s="654"/>
      <c r="CJ32" s="654"/>
      <c r="CK32" s="654"/>
      <c r="CL32" s="654"/>
      <c r="CM32" s="654"/>
      <c r="CN32" s="654"/>
      <c r="CO32" s="654"/>
      <c r="CP32" s="654"/>
      <c r="CQ32" s="655"/>
      <c r="CR32" s="620" t="s">
        <v>114</v>
      </c>
      <c r="CS32" s="621"/>
      <c r="CT32" s="621"/>
      <c r="CU32" s="621"/>
      <c r="CV32" s="621"/>
      <c r="CW32" s="621"/>
      <c r="CX32" s="621"/>
      <c r="CY32" s="622"/>
      <c r="CZ32" s="623" t="s">
        <v>114</v>
      </c>
      <c r="DA32" s="641"/>
      <c r="DB32" s="641"/>
      <c r="DC32" s="642"/>
      <c r="DD32" s="626" t="s">
        <v>114</v>
      </c>
      <c r="DE32" s="621"/>
      <c r="DF32" s="621"/>
      <c r="DG32" s="621"/>
      <c r="DH32" s="621"/>
      <c r="DI32" s="621"/>
      <c r="DJ32" s="621"/>
      <c r="DK32" s="622"/>
      <c r="DL32" s="626" t="s">
        <v>114</v>
      </c>
      <c r="DM32" s="621"/>
      <c r="DN32" s="621"/>
      <c r="DO32" s="621"/>
      <c r="DP32" s="621"/>
      <c r="DQ32" s="621"/>
      <c r="DR32" s="621"/>
      <c r="DS32" s="621"/>
      <c r="DT32" s="621"/>
      <c r="DU32" s="621"/>
      <c r="DV32" s="622"/>
      <c r="DW32" s="643" t="s">
        <v>114</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1549609</v>
      </c>
      <c r="S33" s="621"/>
      <c r="T33" s="621"/>
      <c r="U33" s="621"/>
      <c r="V33" s="621"/>
      <c r="W33" s="621"/>
      <c r="X33" s="621"/>
      <c r="Y33" s="622"/>
      <c r="Z33" s="673">
        <v>11.5</v>
      </c>
      <c r="AA33" s="673"/>
      <c r="AB33" s="673"/>
      <c r="AC33" s="673"/>
      <c r="AD33" s="674" t="s">
        <v>114</v>
      </c>
      <c r="AE33" s="674"/>
      <c r="AF33" s="674"/>
      <c r="AG33" s="674"/>
      <c r="AH33" s="674"/>
      <c r="AI33" s="674"/>
      <c r="AJ33" s="674"/>
      <c r="AK33" s="674"/>
      <c r="AL33" s="643" t="s">
        <v>114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5198395</v>
      </c>
      <c r="CS33" s="639"/>
      <c r="CT33" s="639"/>
      <c r="CU33" s="639"/>
      <c r="CV33" s="639"/>
      <c r="CW33" s="639"/>
      <c r="CX33" s="639"/>
      <c r="CY33" s="640"/>
      <c r="CZ33" s="623">
        <v>41.2</v>
      </c>
      <c r="DA33" s="641"/>
      <c r="DB33" s="641"/>
      <c r="DC33" s="642"/>
      <c r="DD33" s="626">
        <v>3127422</v>
      </c>
      <c r="DE33" s="639"/>
      <c r="DF33" s="639"/>
      <c r="DG33" s="639"/>
      <c r="DH33" s="639"/>
      <c r="DI33" s="639"/>
      <c r="DJ33" s="639"/>
      <c r="DK33" s="640"/>
      <c r="DL33" s="626">
        <v>1361806</v>
      </c>
      <c r="DM33" s="639"/>
      <c r="DN33" s="639"/>
      <c r="DO33" s="639"/>
      <c r="DP33" s="639"/>
      <c r="DQ33" s="639"/>
      <c r="DR33" s="639"/>
      <c r="DS33" s="639"/>
      <c r="DT33" s="639"/>
      <c r="DU33" s="639"/>
      <c r="DV33" s="640"/>
      <c r="DW33" s="643">
        <v>29.2</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114</v>
      </c>
      <c r="S34" s="621"/>
      <c r="T34" s="621"/>
      <c r="U34" s="621"/>
      <c r="V34" s="621"/>
      <c r="W34" s="621"/>
      <c r="X34" s="621"/>
      <c r="Y34" s="622"/>
      <c r="Z34" s="673" t="s">
        <v>114</v>
      </c>
      <c r="AA34" s="673"/>
      <c r="AB34" s="673"/>
      <c r="AC34" s="673"/>
      <c r="AD34" s="674" t="s">
        <v>114</v>
      </c>
      <c r="AE34" s="674"/>
      <c r="AF34" s="674"/>
      <c r="AG34" s="674"/>
      <c r="AH34" s="674"/>
      <c r="AI34" s="674"/>
      <c r="AJ34" s="674"/>
      <c r="AK34" s="674"/>
      <c r="AL34" s="643" t="s">
        <v>114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936230</v>
      </c>
      <c r="CS34" s="621"/>
      <c r="CT34" s="621"/>
      <c r="CU34" s="621"/>
      <c r="CV34" s="621"/>
      <c r="CW34" s="621"/>
      <c r="CX34" s="621"/>
      <c r="CY34" s="622"/>
      <c r="CZ34" s="623">
        <v>7.4</v>
      </c>
      <c r="DA34" s="641"/>
      <c r="DB34" s="641"/>
      <c r="DC34" s="642"/>
      <c r="DD34" s="626">
        <v>571676</v>
      </c>
      <c r="DE34" s="621"/>
      <c r="DF34" s="621"/>
      <c r="DG34" s="621"/>
      <c r="DH34" s="621"/>
      <c r="DI34" s="621"/>
      <c r="DJ34" s="621"/>
      <c r="DK34" s="622"/>
      <c r="DL34" s="626">
        <v>428603</v>
      </c>
      <c r="DM34" s="621"/>
      <c r="DN34" s="621"/>
      <c r="DO34" s="621"/>
      <c r="DP34" s="621"/>
      <c r="DQ34" s="621"/>
      <c r="DR34" s="621"/>
      <c r="DS34" s="621"/>
      <c r="DT34" s="621"/>
      <c r="DU34" s="621"/>
      <c r="DV34" s="622"/>
      <c r="DW34" s="643">
        <v>9.1999999999999993</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177409</v>
      </c>
      <c r="S35" s="621"/>
      <c r="T35" s="621"/>
      <c r="U35" s="621"/>
      <c r="V35" s="621"/>
      <c r="W35" s="621"/>
      <c r="X35" s="621"/>
      <c r="Y35" s="622"/>
      <c r="Z35" s="673">
        <v>1.3</v>
      </c>
      <c r="AA35" s="673"/>
      <c r="AB35" s="673"/>
      <c r="AC35" s="673"/>
      <c r="AD35" s="674" t="s">
        <v>114</v>
      </c>
      <c r="AE35" s="674"/>
      <c r="AF35" s="674"/>
      <c r="AG35" s="674"/>
      <c r="AH35" s="674"/>
      <c r="AI35" s="674"/>
      <c r="AJ35" s="674"/>
      <c r="AK35" s="674"/>
      <c r="AL35" s="643" t="s">
        <v>114</v>
      </c>
      <c r="AM35" s="675"/>
      <c r="AN35" s="675"/>
      <c r="AO35" s="676"/>
      <c r="AP35" s="188"/>
      <c r="AQ35" s="677" t="s">
        <v>310</v>
      </c>
      <c r="AR35" s="678"/>
      <c r="AS35" s="678"/>
      <c r="AT35" s="678"/>
      <c r="AU35" s="678"/>
      <c r="AV35" s="678"/>
      <c r="AW35" s="678"/>
      <c r="AX35" s="678"/>
      <c r="AY35" s="679"/>
      <c r="AZ35" s="670">
        <v>1565618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74544</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366791</v>
      </c>
      <c r="CS35" s="639"/>
      <c r="CT35" s="639"/>
      <c r="CU35" s="639"/>
      <c r="CV35" s="639"/>
      <c r="CW35" s="639"/>
      <c r="CX35" s="639"/>
      <c r="CY35" s="640"/>
      <c r="CZ35" s="623">
        <v>2.9</v>
      </c>
      <c r="DA35" s="641"/>
      <c r="DB35" s="641"/>
      <c r="DC35" s="642"/>
      <c r="DD35" s="626">
        <v>172455</v>
      </c>
      <c r="DE35" s="639"/>
      <c r="DF35" s="639"/>
      <c r="DG35" s="639"/>
      <c r="DH35" s="639"/>
      <c r="DI35" s="639"/>
      <c r="DJ35" s="639"/>
      <c r="DK35" s="640"/>
      <c r="DL35" s="626">
        <v>166847</v>
      </c>
      <c r="DM35" s="639"/>
      <c r="DN35" s="639"/>
      <c r="DO35" s="639"/>
      <c r="DP35" s="639"/>
      <c r="DQ35" s="639"/>
      <c r="DR35" s="639"/>
      <c r="DS35" s="639"/>
      <c r="DT35" s="639"/>
      <c r="DU35" s="639"/>
      <c r="DV35" s="640"/>
      <c r="DW35" s="643">
        <v>3.6</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13515099</v>
      </c>
      <c r="S36" s="661"/>
      <c r="T36" s="661"/>
      <c r="U36" s="661"/>
      <c r="V36" s="661"/>
      <c r="W36" s="661"/>
      <c r="X36" s="661"/>
      <c r="Y36" s="664"/>
      <c r="Z36" s="665">
        <v>100</v>
      </c>
      <c r="AA36" s="665"/>
      <c r="AB36" s="665"/>
      <c r="AC36" s="665"/>
      <c r="AD36" s="666">
        <v>4487583</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645888</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46891</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1108841</v>
      </c>
      <c r="CS36" s="621"/>
      <c r="CT36" s="621"/>
      <c r="CU36" s="621"/>
      <c r="CV36" s="621"/>
      <c r="CW36" s="621"/>
      <c r="CX36" s="621"/>
      <c r="CY36" s="622"/>
      <c r="CZ36" s="623">
        <v>8.8000000000000007</v>
      </c>
      <c r="DA36" s="641"/>
      <c r="DB36" s="641"/>
      <c r="DC36" s="642"/>
      <c r="DD36" s="626">
        <v>649139</v>
      </c>
      <c r="DE36" s="621"/>
      <c r="DF36" s="621"/>
      <c r="DG36" s="621"/>
      <c r="DH36" s="621"/>
      <c r="DI36" s="621"/>
      <c r="DJ36" s="621"/>
      <c r="DK36" s="622"/>
      <c r="DL36" s="626">
        <v>52419</v>
      </c>
      <c r="DM36" s="621"/>
      <c r="DN36" s="621"/>
      <c r="DO36" s="621"/>
      <c r="DP36" s="621"/>
      <c r="DQ36" s="621"/>
      <c r="DR36" s="621"/>
      <c r="DS36" s="621"/>
      <c r="DT36" s="621"/>
      <c r="DU36" s="621"/>
      <c r="DV36" s="622"/>
      <c r="DW36" s="643">
        <v>1.1000000000000001</v>
      </c>
      <c r="DX36" s="644"/>
      <c r="DY36" s="644"/>
      <c r="DZ36" s="644"/>
      <c r="EA36" s="644"/>
      <c r="EB36" s="644"/>
      <c r="EC36" s="645"/>
    </row>
    <row r="37" spans="2:133" ht="11.25" customHeight="1">
      <c r="AQ37" s="646" t="s">
        <v>317</v>
      </c>
      <c r="AR37" s="647"/>
      <c r="AS37" s="647"/>
      <c r="AT37" s="647"/>
      <c r="AU37" s="647"/>
      <c r="AV37" s="647"/>
      <c r="AW37" s="647"/>
      <c r="AX37" s="647"/>
      <c r="AY37" s="648"/>
      <c r="AZ37" s="620">
        <v>163992</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1688</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798</v>
      </c>
      <c r="CS37" s="639"/>
      <c r="CT37" s="639"/>
      <c r="CU37" s="639"/>
      <c r="CV37" s="639"/>
      <c r="CW37" s="639"/>
      <c r="CX37" s="639"/>
      <c r="CY37" s="640"/>
      <c r="CZ37" s="623">
        <v>0</v>
      </c>
      <c r="DA37" s="641"/>
      <c r="DB37" s="641"/>
      <c r="DC37" s="642"/>
      <c r="DD37" s="626">
        <v>798</v>
      </c>
      <c r="DE37" s="639"/>
      <c r="DF37" s="639"/>
      <c r="DG37" s="639"/>
      <c r="DH37" s="639"/>
      <c r="DI37" s="639"/>
      <c r="DJ37" s="639"/>
      <c r="DK37" s="640"/>
      <c r="DL37" s="626">
        <v>753</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320</v>
      </c>
      <c r="AR38" s="647"/>
      <c r="AS38" s="647"/>
      <c r="AT38" s="647"/>
      <c r="AU38" s="647"/>
      <c r="AV38" s="647"/>
      <c r="AW38" s="647"/>
      <c r="AX38" s="647"/>
      <c r="AY38" s="648"/>
      <c r="AZ38" s="620">
        <v>62699</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2550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857031</v>
      </c>
      <c r="CS38" s="621"/>
      <c r="CT38" s="621"/>
      <c r="CU38" s="621"/>
      <c r="CV38" s="621"/>
      <c r="CW38" s="621"/>
      <c r="CX38" s="621"/>
      <c r="CY38" s="622"/>
      <c r="CZ38" s="623">
        <v>6.8</v>
      </c>
      <c r="DA38" s="641"/>
      <c r="DB38" s="641"/>
      <c r="DC38" s="642"/>
      <c r="DD38" s="626">
        <v>756073</v>
      </c>
      <c r="DE38" s="621"/>
      <c r="DF38" s="621"/>
      <c r="DG38" s="621"/>
      <c r="DH38" s="621"/>
      <c r="DI38" s="621"/>
      <c r="DJ38" s="621"/>
      <c r="DK38" s="622"/>
      <c r="DL38" s="626">
        <v>713937</v>
      </c>
      <c r="DM38" s="621"/>
      <c r="DN38" s="621"/>
      <c r="DO38" s="621"/>
      <c r="DP38" s="621"/>
      <c r="DQ38" s="621"/>
      <c r="DR38" s="621"/>
      <c r="DS38" s="621"/>
      <c r="DT38" s="621"/>
      <c r="DU38" s="621"/>
      <c r="DV38" s="622"/>
      <c r="DW38" s="643">
        <v>15.3</v>
      </c>
      <c r="DX38" s="644"/>
      <c r="DY38" s="644"/>
      <c r="DZ38" s="644"/>
      <c r="EA38" s="644"/>
      <c r="EB38" s="644"/>
      <c r="EC38" s="645"/>
    </row>
    <row r="39" spans="2:133" ht="11.25" customHeight="1">
      <c r="AQ39" s="646" t="s">
        <v>323</v>
      </c>
      <c r="AR39" s="647"/>
      <c r="AS39" s="647"/>
      <c r="AT39" s="647"/>
      <c r="AU39" s="647"/>
      <c r="AV39" s="647"/>
      <c r="AW39" s="647"/>
      <c r="AX39" s="647"/>
      <c r="AY39" s="648"/>
      <c r="AZ39" s="620">
        <v>11882</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84</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1292282</v>
      </c>
      <c r="CS39" s="639"/>
      <c r="CT39" s="639"/>
      <c r="CU39" s="639"/>
      <c r="CV39" s="639"/>
      <c r="CW39" s="639"/>
      <c r="CX39" s="639"/>
      <c r="CY39" s="640"/>
      <c r="CZ39" s="623">
        <v>10.199999999999999</v>
      </c>
      <c r="DA39" s="641"/>
      <c r="DB39" s="641"/>
      <c r="DC39" s="642"/>
      <c r="DD39" s="626">
        <v>978079</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132878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150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637220</v>
      </c>
      <c r="CS40" s="621"/>
      <c r="CT40" s="621"/>
      <c r="CU40" s="621"/>
      <c r="CV40" s="621"/>
      <c r="CW40" s="621"/>
      <c r="CX40" s="621"/>
      <c r="CY40" s="622"/>
      <c r="CZ40" s="623">
        <v>5.0999999999999996</v>
      </c>
      <c r="DA40" s="641"/>
      <c r="DB40" s="641"/>
      <c r="DC40" s="642"/>
      <c r="DD40" s="626" t="s">
        <v>327</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548279</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374</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1128967</v>
      </c>
      <c r="CS42" s="621"/>
      <c r="CT42" s="621"/>
      <c r="CU42" s="621"/>
      <c r="CV42" s="621"/>
      <c r="CW42" s="621"/>
      <c r="CX42" s="621"/>
      <c r="CY42" s="622"/>
      <c r="CZ42" s="623">
        <v>9</v>
      </c>
      <c r="DA42" s="624"/>
      <c r="DB42" s="624"/>
      <c r="DC42" s="625"/>
      <c r="DD42" s="626">
        <v>77023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19116</v>
      </c>
      <c r="CS43" s="639"/>
      <c r="CT43" s="639"/>
      <c r="CU43" s="639"/>
      <c r="CV43" s="639"/>
      <c r="CW43" s="639"/>
      <c r="CX43" s="639"/>
      <c r="CY43" s="640"/>
      <c r="CZ43" s="623">
        <v>0.2</v>
      </c>
      <c r="DA43" s="641"/>
      <c r="DB43" s="641"/>
      <c r="DC43" s="642"/>
      <c r="DD43" s="626">
        <v>19116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1110683</v>
      </c>
      <c r="CS44" s="621"/>
      <c r="CT44" s="621"/>
      <c r="CU44" s="621"/>
      <c r="CV44" s="621"/>
      <c r="CW44" s="621"/>
      <c r="CX44" s="621"/>
      <c r="CY44" s="622"/>
      <c r="CZ44" s="623">
        <v>8.8000000000000007</v>
      </c>
      <c r="DA44" s="624"/>
      <c r="DB44" s="624"/>
      <c r="DC44" s="625"/>
      <c r="DD44" s="626">
        <v>74425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735672</v>
      </c>
      <c r="CS45" s="639"/>
      <c r="CT45" s="639"/>
      <c r="CU45" s="639"/>
      <c r="CV45" s="639"/>
      <c r="CW45" s="639"/>
      <c r="CX45" s="639"/>
      <c r="CY45" s="640"/>
      <c r="CZ45" s="623">
        <v>5.8</v>
      </c>
      <c r="DA45" s="641"/>
      <c r="DB45" s="641"/>
      <c r="DC45" s="642"/>
      <c r="DD45" s="626">
        <v>25264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375011</v>
      </c>
      <c r="CS46" s="621"/>
      <c r="CT46" s="621"/>
      <c r="CU46" s="621"/>
      <c r="CV46" s="621"/>
      <c r="CW46" s="621"/>
      <c r="CX46" s="621"/>
      <c r="CY46" s="622"/>
      <c r="CZ46" s="623">
        <v>3</v>
      </c>
      <c r="DA46" s="624"/>
      <c r="DB46" s="624"/>
      <c r="DC46" s="625"/>
      <c r="DD46" s="626">
        <v>49161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18284</v>
      </c>
      <c r="CS47" s="639"/>
      <c r="CT47" s="639"/>
      <c r="CU47" s="639"/>
      <c r="CV47" s="639"/>
      <c r="CW47" s="639"/>
      <c r="CX47" s="639"/>
      <c r="CY47" s="640"/>
      <c r="CZ47" s="623">
        <v>0.1</v>
      </c>
      <c r="DA47" s="641"/>
      <c r="DB47" s="641"/>
      <c r="DC47" s="642"/>
      <c r="DD47" s="626">
        <v>2598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114</v>
      </c>
      <c r="CS48" s="621"/>
      <c r="CT48" s="621"/>
      <c r="CU48" s="621"/>
      <c r="CV48" s="621"/>
      <c r="CW48" s="621"/>
      <c r="CX48" s="621"/>
      <c r="CY48" s="622"/>
      <c r="CZ48" s="623" t="s">
        <v>114</v>
      </c>
      <c r="DA48" s="624"/>
      <c r="DB48" s="624"/>
      <c r="DC48" s="625"/>
      <c r="DD48" s="626" t="s">
        <v>114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12612872</v>
      </c>
      <c r="CS49" s="605"/>
      <c r="CT49" s="605"/>
      <c r="CU49" s="605"/>
      <c r="CV49" s="605"/>
      <c r="CW49" s="605"/>
      <c r="CX49" s="605"/>
      <c r="CY49" s="606"/>
      <c r="CZ49" s="607">
        <v>100</v>
      </c>
      <c r="DA49" s="608"/>
      <c r="DB49" s="608"/>
      <c r="DC49" s="609"/>
      <c r="DD49" s="610">
        <v>7918006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13499</v>
      </c>
      <c r="R7" s="1134"/>
      <c r="S7" s="1134"/>
      <c r="T7" s="1134"/>
      <c r="U7" s="1134"/>
      <c r="V7" s="1134">
        <v>12597</v>
      </c>
      <c r="W7" s="1134"/>
      <c r="X7" s="1134"/>
      <c r="Y7" s="1134"/>
      <c r="Z7" s="1134"/>
      <c r="AA7" s="1134">
        <v>902</v>
      </c>
      <c r="AB7" s="1134"/>
      <c r="AC7" s="1134"/>
      <c r="AD7" s="1134"/>
      <c r="AE7" s="1135"/>
      <c r="AF7" s="1136">
        <v>902</v>
      </c>
      <c r="AG7" s="1137"/>
      <c r="AH7" s="1137"/>
      <c r="AI7" s="1137"/>
      <c r="AJ7" s="1138"/>
      <c r="AK7" s="1120">
        <v>1230</v>
      </c>
      <c r="AL7" s="1121"/>
      <c r="AM7" s="1121"/>
      <c r="AN7" s="1121"/>
      <c r="AO7" s="1121"/>
      <c r="AP7" s="1121">
        <v>35106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369</v>
      </c>
      <c r="C8" s="1067"/>
      <c r="D8" s="1067"/>
      <c r="E8" s="1067"/>
      <c r="F8" s="1067"/>
      <c r="G8" s="1067"/>
      <c r="H8" s="1067"/>
      <c r="I8" s="1067"/>
      <c r="J8" s="1067"/>
      <c r="K8" s="1067"/>
      <c r="L8" s="1067"/>
      <c r="M8" s="1067"/>
      <c r="N8" s="1067"/>
      <c r="O8" s="1067"/>
      <c r="P8" s="1068"/>
      <c r="Q8" s="1072">
        <v>118</v>
      </c>
      <c r="R8" s="1073"/>
      <c r="S8" s="1073"/>
      <c r="T8" s="1073"/>
      <c r="U8" s="1073"/>
      <c r="V8" s="1073">
        <v>118</v>
      </c>
      <c r="W8" s="1073"/>
      <c r="X8" s="1073"/>
      <c r="Y8" s="1073"/>
      <c r="Z8" s="1073"/>
      <c r="AA8" s="1073">
        <v>0</v>
      </c>
      <c r="AB8" s="1073"/>
      <c r="AC8" s="1073"/>
      <c r="AD8" s="1073"/>
      <c r="AE8" s="1074"/>
      <c r="AF8" s="1048" t="s">
        <v>114</v>
      </c>
      <c r="AG8" s="1049"/>
      <c r="AH8" s="1049"/>
      <c r="AI8" s="1049"/>
      <c r="AJ8" s="1050"/>
      <c r="AK8" s="1115">
        <v>102</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13617</v>
      </c>
      <c r="R23" s="1098"/>
      <c r="S23" s="1098"/>
      <c r="T23" s="1098"/>
      <c r="U23" s="1098"/>
      <c r="V23" s="1098">
        <v>12715</v>
      </c>
      <c r="W23" s="1098"/>
      <c r="X23" s="1098"/>
      <c r="Y23" s="1098"/>
      <c r="Z23" s="1098"/>
      <c r="AA23" s="1098">
        <v>902</v>
      </c>
      <c r="AB23" s="1098"/>
      <c r="AC23" s="1098"/>
      <c r="AD23" s="1098"/>
      <c r="AE23" s="1099"/>
      <c r="AF23" s="1100">
        <v>902</v>
      </c>
      <c r="AG23" s="1098"/>
      <c r="AH23" s="1098"/>
      <c r="AI23" s="1098"/>
      <c r="AJ23" s="1101"/>
      <c r="AK23" s="1102"/>
      <c r="AL23" s="1103"/>
      <c r="AM23" s="1103"/>
      <c r="AN23" s="1103"/>
      <c r="AO23" s="1103"/>
      <c r="AP23" s="1098">
        <v>35106</v>
      </c>
      <c r="AQ23" s="1098"/>
      <c r="AR23" s="1098"/>
      <c r="AS23" s="1098"/>
      <c r="AT23" s="1098"/>
      <c r="AU23" s="1104"/>
      <c r="AV23" s="1104"/>
      <c r="AW23" s="1104"/>
      <c r="AX23" s="1104"/>
      <c r="AY23" s="1105"/>
      <c r="AZ23" s="1094" t="s">
        <v>114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1672</v>
      </c>
      <c r="R28" s="1083"/>
      <c r="S28" s="1083"/>
      <c r="T28" s="1083"/>
      <c r="U28" s="1083"/>
      <c r="V28" s="1083">
        <v>1597</v>
      </c>
      <c r="W28" s="1083"/>
      <c r="X28" s="1083"/>
      <c r="Y28" s="1083"/>
      <c r="Z28" s="1083"/>
      <c r="AA28" s="1083">
        <v>75</v>
      </c>
      <c r="AB28" s="1083"/>
      <c r="AC28" s="1083"/>
      <c r="AD28" s="1083"/>
      <c r="AE28" s="1084"/>
      <c r="AF28" s="1085">
        <v>75</v>
      </c>
      <c r="AG28" s="1083"/>
      <c r="AH28" s="1083"/>
      <c r="AI28" s="1083"/>
      <c r="AJ28" s="1086"/>
      <c r="AK28" s="1087">
        <v>133</v>
      </c>
      <c r="AL28" s="1075"/>
      <c r="AM28" s="1075"/>
      <c r="AN28" s="1075"/>
      <c r="AO28" s="1075"/>
      <c r="AP28" s="1075" t="s">
        <v>539</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1631</v>
      </c>
      <c r="R29" s="1073"/>
      <c r="S29" s="1073"/>
      <c r="T29" s="1073"/>
      <c r="U29" s="1073"/>
      <c r="V29" s="1073">
        <v>1595</v>
      </c>
      <c r="W29" s="1073"/>
      <c r="X29" s="1073"/>
      <c r="Y29" s="1073"/>
      <c r="Z29" s="1073"/>
      <c r="AA29" s="1073">
        <v>36</v>
      </c>
      <c r="AB29" s="1073"/>
      <c r="AC29" s="1073"/>
      <c r="AD29" s="1073"/>
      <c r="AE29" s="1074"/>
      <c r="AF29" s="1048">
        <v>36</v>
      </c>
      <c r="AG29" s="1049"/>
      <c r="AH29" s="1049"/>
      <c r="AI29" s="1049"/>
      <c r="AJ29" s="1050"/>
      <c r="AK29" s="1009">
        <v>249</v>
      </c>
      <c r="AL29" s="1000"/>
      <c r="AM29" s="1000"/>
      <c r="AN29" s="1000"/>
      <c r="AO29" s="1000"/>
      <c r="AP29" s="1000" t="s">
        <v>540</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220</v>
      </c>
      <c r="R30" s="1073"/>
      <c r="S30" s="1073"/>
      <c r="T30" s="1073"/>
      <c r="U30" s="1073"/>
      <c r="V30" s="1073">
        <v>218</v>
      </c>
      <c r="W30" s="1073"/>
      <c r="X30" s="1073"/>
      <c r="Y30" s="1073"/>
      <c r="Z30" s="1073"/>
      <c r="AA30" s="1073">
        <v>2</v>
      </c>
      <c r="AB30" s="1073"/>
      <c r="AC30" s="1073"/>
      <c r="AD30" s="1073"/>
      <c r="AE30" s="1074"/>
      <c r="AF30" s="1048">
        <v>2</v>
      </c>
      <c r="AG30" s="1049"/>
      <c r="AH30" s="1049"/>
      <c r="AI30" s="1049"/>
      <c r="AJ30" s="1050"/>
      <c r="AK30" s="1009">
        <v>63</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372</v>
      </c>
      <c r="R31" s="1073"/>
      <c r="S31" s="1073"/>
      <c r="T31" s="1073"/>
      <c r="U31" s="1073"/>
      <c r="V31" s="1073">
        <v>450</v>
      </c>
      <c r="W31" s="1073"/>
      <c r="X31" s="1073"/>
      <c r="Y31" s="1073"/>
      <c r="Z31" s="1073"/>
      <c r="AA31" s="1073">
        <v>-78</v>
      </c>
      <c r="AB31" s="1073"/>
      <c r="AC31" s="1073"/>
      <c r="AD31" s="1073"/>
      <c r="AE31" s="1074"/>
      <c r="AF31" s="1048">
        <v>198</v>
      </c>
      <c r="AG31" s="1049"/>
      <c r="AH31" s="1049"/>
      <c r="AI31" s="1049"/>
      <c r="AJ31" s="1050"/>
      <c r="AK31" s="1009">
        <v>652</v>
      </c>
      <c r="AL31" s="1000"/>
      <c r="AM31" s="1000"/>
      <c r="AN31" s="1000"/>
      <c r="AO31" s="1000"/>
      <c r="AP31" s="1000">
        <v>2007</v>
      </c>
      <c r="AQ31" s="1000"/>
      <c r="AR31" s="1000"/>
      <c r="AS31" s="1000"/>
      <c r="AT31" s="1000"/>
      <c r="AU31" s="1000">
        <v>171</v>
      </c>
      <c r="AV31" s="1000"/>
      <c r="AW31" s="1000"/>
      <c r="AX31" s="1000"/>
      <c r="AY31" s="1000"/>
      <c r="AZ31" s="1071" t="s">
        <v>537</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0</v>
      </c>
      <c r="R32" s="1073"/>
      <c r="S32" s="1073"/>
      <c r="T32" s="1073"/>
      <c r="U32" s="1073"/>
      <c r="V32" s="1073">
        <v>0</v>
      </c>
      <c r="W32" s="1073"/>
      <c r="X32" s="1073"/>
      <c r="Y32" s="1073"/>
      <c r="Z32" s="1073"/>
      <c r="AA32" s="1073" t="s">
        <v>538</v>
      </c>
      <c r="AB32" s="1073"/>
      <c r="AC32" s="1073"/>
      <c r="AD32" s="1073"/>
      <c r="AE32" s="1074"/>
      <c r="AF32" s="1048" t="s">
        <v>114</v>
      </c>
      <c r="AG32" s="1049"/>
      <c r="AH32" s="1049"/>
      <c r="AI32" s="1049"/>
      <c r="AJ32" s="1050"/>
      <c r="AK32" s="1009" t="s">
        <v>537</v>
      </c>
      <c r="AL32" s="1000"/>
      <c r="AM32" s="1000"/>
      <c r="AN32" s="1000"/>
      <c r="AO32" s="1000"/>
      <c r="AP32" s="1000" t="s">
        <v>537</v>
      </c>
      <c r="AQ32" s="1000"/>
      <c r="AR32" s="1000"/>
      <c r="AS32" s="1000"/>
      <c r="AT32" s="1000"/>
      <c r="AU32" s="1000" t="s">
        <v>537</v>
      </c>
      <c r="AV32" s="1000"/>
      <c r="AW32" s="1000"/>
      <c r="AX32" s="1000"/>
      <c r="AY32" s="1000"/>
      <c r="AZ32" s="1071" t="s">
        <v>537</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261</v>
      </c>
      <c r="R33" s="1073"/>
      <c r="S33" s="1073"/>
      <c r="T33" s="1073"/>
      <c r="U33" s="1073"/>
      <c r="V33" s="1073">
        <v>261</v>
      </c>
      <c r="W33" s="1073"/>
      <c r="X33" s="1073"/>
      <c r="Y33" s="1073"/>
      <c r="Z33" s="1073"/>
      <c r="AA33" s="1073" t="s">
        <v>537</v>
      </c>
      <c r="AB33" s="1073"/>
      <c r="AC33" s="1073"/>
      <c r="AD33" s="1073"/>
      <c r="AE33" s="1074"/>
      <c r="AF33" s="1048" t="s">
        <v>114</v>
      </c>
      <c r="AG33" s="1049"/>
      <c r="AH33" s="1049"/>
      <c r="AI33" s="1049"/>
      <c r="AJ33" s="1050"/>
      <c r="AK33" s="1009">
        <v>165</v>
      </c>
      <c r="AL33" s="1000"/>
      <c r="AM33" s="1000"/>
      <c r="AN33" s="1000"/>
      <c r="AO33" s="1000"/>
      <c r="AP33" s="1000">
        <v>993</v>
      </c>
      <c r="AQ33" s="1000"/>
      <c r="AR33" s="1000"/>
      <c r="AS33" s="1000"/>
      <c r="AT33" s="1000"/>
      <c r="AU33" s="1000">
        <v>993</v>
      </c>
      <c r="AV33" s="1000"/>
      <c r="AW33" s="1000"/>
      <c r="AX33" s="1000"/>
      <c r="AY33" s="1000"/>
      <c r="AZ33" s="1071" t="s">
        <v>537</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310</v>
      </c>
      <c r="AG63" s="988"/>
      <c r="AH63" s="988"/>
      <c r="AI63" s="988"/>
      <c r="AJ63" s="1059"/>
      <c r="AK63" s="1060"/>
      <c r="AL63" s="992"/>
      <c r="AM63" s="992"/>
      <c r="AN63" s="992"/>
      <c r="AO63" s="992"/>
      <c r="AP63" s="988">
        <v>3000</v>
      </c>
      <c r="AQ63" s="988"/>
      <c r="AR63" s="988"/>
      <c r="AS63" s="988"/>
      <c r="AT63" s="988"/>
      <c r="AU63" s="988">
        <v>1164</v>
      </c>
      <c r="AV63" s="988"/>
      <c r="AW63" s="988"/>
      <c r="AX63" s="988"/>
      <c r="AY63" s="988"/>
      <c r="AZ63" s="1054"/>
      <c r="BA63" s="1054"/>
      <c r="BB63" s="1054"/>
      <c r="BC63" s="1054"/>
      <c r="BD63" s="1054"/>
      <c r="BE63" s="989"/>
      <c r="BF63" s="989"/>
      <c r="BG63" s="989"/>
      <c r="BH63" s="989"/>
      <c r="BI63" s="990"/>
      <c r="BJ63" s="1055" t="s">
        <v>114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395</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18</v>
      </c>
      <c r="R68" s="1011"/>
      <c r="S68" s="1011"/>
      <c r="T68" s="1011"/>
      <c r="U68" s="1011"/>
      <c r="V68" s="1011">
        <v>17</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136</v>
      </c>
      <c r="R69" s="1000"/>
      <c r="S69" s="1000"/>
      <c r="T69" s="1000"/>
      <c r="U69" s="1000"/>
      <c r="V69" s="1000">
        <v>77</v>
      </c>
      <c r="W69" s="1000"/>
      <c r="X69" s="1000"/>
      <c r="Y69" s="1000"/>
      <c r="Z69" s="1000"/>
      <c r="AA69" s="1000">
        <v>59</v>
      </c>
      <c r="AB69" s="1000"/>
      <c r="AC69" s="1000"/>
      <c r="AD69" s="1000"/>
      <c r="AE69" s="1000"/>
      <c r="AF69" s="1000">
        <v>59</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290</v>
      </c>
      <c r="AG109" s="923"/>
      <c r="AH109" s="923"/>
      <c r="AI109" s="923"/>
      <c r="AJ109" s="924"/>
      <c r="AK109" s="925" t="s">
        <v>289</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290</v>
      </c>
      <c r="BW109" s="923"/>
      <c r="BX109" s="923"/>
      <c r="BY109" s="923"/>
      <c r="BZ109" s="924"/>
      <c r="CA109" s="925" t="s">
        <v>289</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290</v>
      </c>
      <c r="DM109" s="923"/>
      <c r="DN109" s="923"/>
      <c r="DO109" s="923"/>
      <c r="DP109" s="924"/>
      <c r="DQ109" s="925" t="s">
        <v>289</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3953339</v>
      </c>
      <c r="AB110" s="916"/>
      <c r="AC110" s="916"/>
      <c r="AD110" s="916"/>
      <c r="AE110" s="917"/>
      <c r="AF110" s="918">
        <v>3746089</v>
      </c>
      <c r="AG110" s="916"/>
      <c r="AH110" s="916"/>
      <c r="AI110" s="916"/>
      <c r="AJ110" s="917"/>
      <c r="AK110" s="918">
        <v>3730177</v>
      </c>
      <c r="AL110" s="916"/>
      <c r="AM110" s="916"/>
      <c r="AN110" s="916"/>
      <c r="AO110" s="917"/>
      <c r="AP110" s="919">
        <v>91.8</v>
      </c>
      <c r="AQ110" s="920"/>
      <c r="AR110" s="920"/>
      <c r="AS110" s="920"/>
      <c r="AT110" s="921"/>
      <c r="AU110" s="955" t="s">
        <v>62</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39260732</v>
      </c>
      <c r="BR110" s="863"/>
      <c r="BS110" s="863"/>
      <c r="BT110" s="863"/>
      <c r="BU110" s="863"/>
      <c r="BV110" s="863">
        <v>36843917</v>
      </c>
      <c r="BW110" s="863"/>
      <c r="BX110" s="863"/>
      <c r="BY110" s="863"/>
      <c r="BZ110" s="863"/>
      <c r="CA110" s="863">
        <v>35105607</v>
      </c>
      <c r="CB110" s="863"/>
      <c r="CC110" s="863"/>
      <c r="CD110" s="863"/>
      <c r="CE110" s="863"/>
      <c r="CF110" s="887">
        <v>864</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114</v>
      </c>
      <c r="DH110" s="863"/>
      <c r="DI110" s="863"/>
      <c r="DJ110" s="863"/>
      <c r="DK110" s="863"/>
      <c r="DL110" s="863" t="s">
        <v>114</v>
      </c>
      <c r="DM110" s="863"/>
      <c r="DN110" s="863"/>
      <c r="DO110" s="863"/>
      <c r="DP110" s="863"/>
      <c r="DQ110" s="863" t="s">
        <v>114</v>
      </c>
      <c r="DR110" s="863"/>
      <c r="DS110" s="863"/>
      <c r="DT110" s="863"/>
      <c r="DU110" s="863"/>
      <c r="DV110" s="864" t="s">
        <v>114</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114</v>
      </c>
      <c r="AB111" s="944"/>
      <c r="AC111" s="944"/>
      <c r="AD111" s="944"/>
      <c r="AE111" s="945"/>
      <c r="AF111" s="946" t="s">
        <v>114</v>
      </c>
      <c r="AG111" s="944"/>
      <c r="AH111" s="944"/>
      <c r="AI111" s="944"/>
      <c r="AJ111" s="945"/>
      <c r="AK111" s="946" t="s">
        <v>114</v>
      </c>
      <c r="AL111" s="944"/>
      <c r="AM111" s="944"/>
      <c r="AN111" s="944"/>
      <c r="AO111" s="945"/>
      <c r="AP111" s="947" t="s">
        <v>114</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830805</v>
      </c>
      <c r="BR111" s="835"/>
      <c r="BS111" s="835"/>
      <c r="BT111" s="835"/>
      <c r="BU111" s="835"/>
      <c r="BV111" s="835">
        <v>415419</v>
      </c>
      <c r="BW111" s="835"/>
      <c r="BX111" s="835"/>
      <c r="BY111" s="835"/>
      <c r="BZ111" s="835"/>
      <c r="CA111" s="835" t="s">
        <v>114</v>
      </c>
      <c r="CB111" s="835"/>
      <c r="CC111" s="835"/>
      <c r="CD111" s="835"/>
      <c r="CE111" s="835"/>
      <c r="CF111" s="896" t="s">
        <v>114</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114</v>
      </c>
      <c r="DH111" s="835"/>
      <c r="DI111" s="835"/>
      <c r="DJ111" s="835"/>
      <c r="DK111" s="835"/>
      <c r="DL111" s="835" t="s">
        <v>114</v>
      </c>
      <c r="DM111" s="835"/>
      <c r="DN111" s="835"/>
      <c r="DO111" s="835"/>
      <c r="DP111" s="835"/>
      <c r="DQ111" s="835" t="s">
        <v>114</v>
      </c>
      <c r="DR111" s="835"/>
      <c r="DS111" s="835"/>
      <c r="DT111" s="835"/>
      <c r="DU111" s="835"/>
      <c r="DV111" s="812" t="s">
        <v>114</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82491</v>
      </c>
      <c r="AB112" s="798"/>
      <c r="AC112" s="798"/>
      <c r="AD112" s="798"/>
      <c r="AE112" s="799"/>
      <c r="AF112" s="800">
        <v>82491</v>
      </c>
      <c r="AG112" s="798"/>
      <c r="AH112" s="798"/>
      <c r="AI112" s="798"/>
      <c r="AJ112" s="799"/>
      <c r="AK112" s="800">
        <v>82491</v>
      </c>
      <c r="AL112" s="798"/>
      <c r="AM112" s="798"/>
      <c r="AN112" s="798"/>
      <c r="AO112" s="799"/>
      <c r="AP112" s="845">
        <v>2</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1318469</v>
      </c>
      <c r="BR112" s="835"/>
      <c r="BS112" s="835"/>
      <c r="BT112" s="835"/>
      <c r="BU112" s="835"/>
      <c r="BV112" s="835">
        <v>1186289</v>
      </c>
      <c r="BW112" s="835"/>
      <c r="BX112" s="835"/>
      <c r="BY112" s="835"/>
      <c r="BZ112" s="835"/>
      <c r="CA112" s="835">
        <v>1163408</v>
      </c>
      <c r="CB112" s="835"/>
      <c r="CC112" s="835"/>
      <c r="CD112" s="835"/>
      <c r="CE112" s="835"/>
      <c r="CF112" s="896">
        <v>28.6</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114</v>
      </c>
      <c r="DH112" s="835"/>
      <c r="DI112" s="835"/>
      <c r="DJ112" s="835"/>
      <c r="DK112" s="835"/>
      <c r="DL112" s="835" t="s">
        <v>114</v>
      </c>
      <c r="DM112" s="835"/>
      <c r="DN112" s="835"/>
      <c r="DO112" s="835"/>
      <c r="DP112" s="835"/>
      <c r="DQ112" s="835" t="s">
        <v>114</v>
      </c>
      <c r="DR112" s="835"/>
      <c r="DS112" s="835"/>
      <c r="DT112" s="835"/>
      <c r="DU112" s="835"/>
      <c r="DV112" s="812" t="s">
        <v>114</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180057</v>
      </c>
      <c r="AB113" s="944"/>
      <c r="AC113" s="944"/>
      <c r="AD113" s="944"/>
      <c r="AE113" s="945"/>
      <c r="AF113" s="946">
        <v>168463</v>
      </c>
      <c r="AG113" s="944"/>
      <c r="AH113" s="944"/>
      <c r="AI113" s="944"/>
      <c r="AJ113" s="945"/>
      <c r="AK113" s="946">
        <v>160337</v>
      </c>
      <c r="AL113" s="944"/>
      <c r="AM113" s="944"/>
      <c r="AN113" s="944"/>
      <c r="AO113" s="945"/>
      <c r="AP113" s="947">
        <v>3.9</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114</v>
      </c>
      <c r="BR113" s="835"/>
      <c r="BS113" s="835"/>
      <c r="BT113" s="835"/>
      <c r="BU113" s="835"/>
      <c r="BV113" s="835" t="s">
        <v>114</v>
      </c>
      <c r="BW113" s="835"/>
      <c r="BX113" s="835"/>
      <c r="BY113" s="835"/>
      <c r="BZ113" s="835"/>
      <c r="CA113" s="835" t="s">
        <v>114</v>
      </c>
      <c r="CB113" s="835"/>
      <c r="CC113" s="835"/>
      <c r="CD113" s="835"/>
      <c r="CE113" s="835"/>
      <c r="CF113" s="896" t="s">
        <v>114</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114</v>
      </c>
      <c r="DH113" s="798"/>
      <c r="DI113" s="798"/>
      <c r="DJ113" s="798"/>
      <c r="DK113" s="799"/>
      <c r="DL113" s="800" t="s">
        <v>114</v>
      </c>
      <c r="DM113" s="798"/>
      <c r="DN113" s="798"/>
      <c r="DO113" s="798"/>
      <c r="DP113" s="799"/>
      <c r="DQ113" s="800" t="s">
        <v>114</v>
      </c>
      <c r="DR113" s="798"/>
      <c r="DS113" s="798"/>
      <c r="DT113" s="798"/>
      <c r="DU113" s="799"/>
      <c r="DV113" s="845" t="s">
        <v>114</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114</v>
      </c>
      <c r="AB114" s="798"/>
      <c r="AC114" s="798"/>
      <c r="AD114" s="798"/>
      <c r="AE114" s="799"/>
      <c r="AF114" s="800" t="s">
        <v>114</v>
      </c>
      <c r="AG114" s="798"/>
      <c r="AH114" s="798"/>
      <c r="AI114" s="798"/>
      <c r="AJ114" s="799"/>
      <c r="AK114" s="800" t="s">
        <v>114</v>
      </c>
      <c r="AL114" s="798"/>
      <c r="AM114" s="798"/>
      <c r="AN114" s="798"/>
      <c r="AO114" s="799"/>
      <c r="AP114" s="845" t="s">
        <v>114</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1090308</v>
      </c>
      <c r="BR114" s="835"/>
      <c r="BS114" s="835"/>
      <c r="BT114" s="835"/>
      <c r="BU114" s="835"/>
      <c r="BV114" s="835">
        <v>1002470</v>
      </c>
      <c r="BW114" s="835"/>
      <c r="BX114" s="835"/>
      <c r="BY114" s="835"/>
      <c r="BZ114" s="835"/>
      <c r="CA114" s="835">
        <v>1050386</v>
      </c>
      <c r="CB114" s="835"/>
      <c r="CC114" s="835"/>
      <c r="CD114" s="835"/>
      <c r="CE114" s="835"/>
      <c r="CF114" s="896">
        <v>25.9</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114</v>
      </c>
      <c r="DH114" s="798"/>
      <c r="DI114" s="798"/>
      <c r="DJ114" s="798"/>
      <c r="DK114" s="799"/>
      <c r="DL114" s="800" t="s">
        <v>114</v>
      </c>
      <c r="DM114" s="798"/>
      <c r="DN114" s="798"/>
      <c r="DO114" s="798"/>
      <c r="DP114" s="799"/>
      <c r="DQ114" s="800" t="s">
        <v>114</v>
      </c>
      <c r="DR114" s="798"/>
      <c r="DS114" s="798"/>
      <c r="DT114" s="798"/>
      <c r="DU114" s="799"/>
      <c r="DV114" s="845" t="s">
        <v>114</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v>
      </c>
      <c r="AB115" s="944"/>
      <c r="AC115" s="944"/>
      <c r="AD115" s="944"/>
      <c r="AE115" s="945"/>
      <c r="AF115" s="946" t="s">
        <v>114</v>
      </c>
      <c r="AG115" s="944"/>
      <c r="AH115" s="944"/>
      <c r="AI115" s="944"/>
      <c r="AJ115" s="945"/>
      <c r="AK115" s="946" t="s">
        <v>114</v>
      </c>
      <c r="AL115" s="944"/>
      <c r="AM115" s="944"/>
      <c r="AN115" s="944"/>
      <c r="AO115" s="945"/>
      <c r="AP115" s="947" t="s">
        <v>114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114</v>
      </c>
      <c r="BR115" s="835"/>
      <c r="BS115" s="835"/>
      <c r="BT115" s="835"/>
      <c r="BU115" s="835"/>
      <c r="BV115" s="835" t="s">
        <v>114</v>
      </c>
      <c r="BW115" s="835"/>
      <c r="BX115" s="835"/>
      <c r="BY115" s="835"/>
      <c r="BZ115" s="835"/>
      <c r="CA115" s="835" t="s">
        <v>114</v>
      </c>
      <c r="CB115" s="835"/>
      <c r="CC115" s="835"/>
      <c r="CD115" s="835"/>
      <c r="CE115" s="835"/>
      <c r="CF115" s="896" t="s">
        <v>114</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114</v>
      </c>
      <c r="DH115" s="798"/>
      <c r="DI115" s="798"/>
      <c r="DJ115" s="798"/>
      <c r="DK115" s="799"/>
      <c r="DL115" s="800" t="s">
        <v>114</v>
      </c>
      <c r="DM115" s="798"/>
      <c r="DN115" s="798"/>
      <c r="DO115" s="798"/>
      <c r="DP115" s="799"/>
      <c r="DQ115" s="800" t="s">
        <v>114</v>
      </c>
      <c r="DR115" s="798"/>
      <c r="DS115" s="798"/>
      <c r="DT115" s="798"/>
      <c r="DU115" s="799"/>
      <c r="DV115" s="845" t="s">
        <v>114</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v>
      </c>
      <c r="AB116" s="798"/>
      <c r="AC116" s="798"/>
      <c r="AD116" s="798"/>
      <c r="AE116" s="799"/>
      <c r="AF116" s="800" t="s">
        <v>114</v>
      </c>
      <c r="AG116" s="798"/>
      <c r="AH116" s="798"/>
      <c r="AI116" s="798"/>
      <c r="AJ116" s="799"/>
      <c r="AK116" s="800" t="s">
        <v>114</v>
      </c>
      <c r="AL116" s="798"/>
      <c r="AM116" s="798"/>
      <c r="AN116" s="798"/>
      <c r="AO116" s="799"/>
      <c r="AP116" s="845" t="s">
        <v>114</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114</v>
      </c>
      <c r="BR116" s="835"/>
      <c r="BS116" s="835"/>
      <c r="BT116" s="835"/>
      <c r="BU116" s="835"/>
      <c r="BV116" s="835" t="s">
        <v>114</v>
      </c>
      <c r="BW116" s="835"/>
      <c r="BX116" s="835"/>
      <c r="BY116" s="835"/>
      <c r="BZ116" s="835"/>
      <c r="CA116" s="835" t="s">
        <v>114</v>
      </c>
      <c r="CB116" s="835"/>
      <c r="CC116" s="835"/>
      <c r="CD116" s="835"/>
      <c r="CE116" s="835"/>
      <c r="CF116" s="896" t="s">
        <v>114</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114</v>
      </c>
      <c r="DH116" s="798"/>
      <c r="DI116" s="798"/>
      <c r="DJ116" s="798"/>
      <c r="DK116" s="799"/>
      <c r="DL116" s="800" t="s">
        <v>114</v>
      </c>
      <c r="DM116" s="798"/>
      <c r="DN116" s="798"/>
      <c r="DO116" s="798"/>
      <c r="DP116" s="799"/>
      <c r="DQ116" s="800" t="s">
        <v>114</v>
      </c>
      <c r="DR116" s="798"/>
      <c r="DS116" s="798"/>
      <c r="DT116" s="798"/>
      <c r="DU116" s="799"/>
      <c r="DV116" s="845" t="s">
        <v>114</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4215893</v>
      </c>
      <c r="AB117" s="930"/>
      <c r="AC117" s="930"/>
      <c r="AD117" s="930"/>
      <c r="AE117" s="931"/>
      <c r="AF117" s="932">
        <v>3997043</v>
      </c>
      <c r="AG117" s="930"/>
      <c r="AH117" s="930"/>
      <c r="AI117" s="930"/>
      <c r="AJ117" s="931"/>
      <c r="AK117" s="932">
        <v>3973005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114</v>
      </c>
      <c r="BR117" s="835"/>
      <c r="BS117" s="835"/>
      <c r="BT117" s="835"/>
      <c r="BU117" s="835"/>
      <c r="BV117" s="835" t="s">
        <v>114</v>
      </c>
      <c r="BW117" s="835"/>
      <c r="BX117" s="835"/>
      <c r="BY117" s="835"/>
      <c r="BZ117" s="835"/>
      <c r="CA117" s="835" t="s">
        <v>114</v>
      </c>
      <c r="CB117" s="835"/>
      <c r="CC117" s="835"/>
      <c r="CD117" s="835"/>
      <c r="CE117" s="835"/>
      <c r="CF117" s="896" t="s">
        <v>114</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830805</v>
      </c>
      <c r="DH117" s="798"/>
      <c r="DI117" s="798"/>
      <c r="DJ117" s="798"/>
      <c r="DK117" s="799"/>
      <c r="DL117" s="800">
        <v>415419</v>
      </c>
      <c r="DM117" s="798"/>
      <c r="DN117" s="798"/>
      <c r="DO117" s="798"/>
      <c r="DP117" s="799"/>
      <c r="DQ117" s="800" t="s">
        <v>114</v>
      </c>
      <c r="DR117" s="798"/>
      <c r="DS117" s="798"/>
      <c r="DT117" s="798"/>
      <c r="DU117" s="799"/>
      <c r="DV117" s="845" t="s">
        <v>114</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290</v>
      </c>
      <c r="AG118" s="923"/>
      <c r="AH118" s="923"/>
      <c r="AI118" s="923"/>
      <c r="AJ118" s="924"/>
      <c r="AK118" s="925" t="s">
        <v>289</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114</v>
      </c>
      <c r="BR118" s="866"/>
      <c r="BS118" s="866"/>
      <c r="BT118" s="866"/>
      <c r="BU118" s="866"/>
      <c r="BV118" s="866" t="s">
        <v>114</v>
      </c>
      <c r="BW118" s="866"/>
      <c r="BX118" s="866"/>
      <c r="BY118" s="866"/>
      <c r="BZ118" s="866"/>
      <c r="CA118" s="866" t="s">
        <v>114</v>
      </c>
      <c r="CB118" s="866"/>
      <c r="CC118" s="866"/>
      <c r="CD118" s="866"/>
      <c r="CE118" s="866"/>
      <c r="CF118" s="896" t="s">
        <v>114</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114</v>
      </c>
      <c r="DH118" s="798"/>
      <c r="DI118" s="798"/>
      <c r="DJ118" s="798"/>
      <c r="DK118" s="799"/>
      <c r="DL118" s="800" t="s">
        <v>114</v>
      </c>
      <c r="DM118" s="798"/>
      <c r="DN118" s="798"/>
      <c r="DO118" s="798"/>
      <c r="DP118" s="799"/>
      <c r="DQ118" s="800" t="s">
        <v>114</v>
      </c>
      <c r="DR118" s="798"/>
      <c r="DS118" s="798"/>
      <c r="DT118" s="798"/>
      <c r="DU118" s="799"/>
      <c r="DV118" s="845" t="s">
        <v>114</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114</v>
      </c>
      <c r="AB119" s="916"/>
      <c r="AC119" s="916"/>
      <c r="AD119" s="916"/>
      <c r="AE119" s="917"/>
      <c r="AF119" s="918" t="s">
        <v>114</v>
      </c>
      <c r="AG119" s="916"/>
      <c r="AH119" s="916"/>
      <c r="AI119" s="916"/>
      <c r="AJ119" s="917"/>
      <c r="AK119" s="918" t="s">
        <v>114</v>
      </c>
      <c r="AL119" s="916"/>
      <c r="AM119" s="916"/>
      <c r="AN119" s="916"/>
      <c r="AO119" s="917"/>
      <c r="AP119" s="919" t="s">
        <v>114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436</v>
      </c>
      <c r="BP119" s="899"/>
      <c r="BQ119" s="903">
        <v>42500314</v>
      </c>
      <c r="BR119" s="866"/>
      <c r="BS119" s="866"/>
      <c r="BT119" s="866"/>
      <c r="BU119" s="866"/>
      <c r="BV119" s="866">
        <v>39448095</v>
      </c>
      <c r="BW119" s="866"/>
      <c r="BX119" s="866"/>
      <c r="BY119" s="866"/>
      <c r="BZ119" s="866"/>
      <c r="CA119" s="866">
        <v>37319401</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114</v>
      </c>
      <c r="DH119" s="781"/>
      <c r="DI119" s="781"/>
      <c r="DJ119" s="781"/>
      <c r="DK119" s="782"/>
      <c r="DL119" s="783" t="s">
        <v>114</v>
      </c>
      <c r="DM119" s="781"/>
      <c r="DN119" s="781"/>
      <c r="DO119" s="781"/>
      <c r="DP119" s="782"/>
      <c r="DQ119" s="783" t="s">
        <v>114</v>
      </c>
      <c r="DR119" s="781"/>
      <c r="DS119" s="781"/>
      <c r="DT119" s="781"/>
      <c r="DU119" s="782"/>
      <c r="DV119" s="869" t="s">
        <v>114</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114</v>
      </c>
      <c r="AB120" s="798"/>
      <c r="AC120" s="798"/>
      <c r="AD120" s="798"/>
      <c r="AE120" s="799"/>
      <c r="AF120" s="800" t="s">
        <v>114</v>
      </c>
      <c r="AG120" s="798"/>
      <c r="AH120" s="798"/>
      <c r="AI120" s="798"/>
      <c r="AJ120" s="799"/>
      <c r="AK120" s="800" t="s">
        <v>114</v>
      </c>
      <c r="AL120" s="798"/>
      <c r="AM120" s="798"/>
      <c r="AN120" s="798"/>
      <c r="AO120" s="799"/>
      <c r="AP120" s="845" t="s">
        <v>114</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4606710</v>
      </c>
      <c r="BR120" s="863"/>
      <c r="BS120" s="863"/>
      <c r="BT120" s="863"/>
      <c r="BU120" s="863"/>
      <c r="BV120" s="863">
        <v>4590165</v>
      </c>
      <c r="BW120" s="863"/>
      <c r="BX120" s="863"/>
      <c r="BY120" s="863"/>
      <c r="BZ120" s="863"/>
      <c r="CA120" s="863">
        <v>4598070</v>
      </c>
      <c r="CB120" s="863"/>
      <c r="CC120" s="863"/>
      <c r="CD120" s="863"/>
      <c r="CE120" s="863"/>
      <c r="CF120" s="887">
        <v>113.2</v>
      </c>
      <c r="CG120" s="888"/>
      <c r="CH120" s="888"/>
      <c r="CI120" s="888"/>
      <c r="CJ120" s="888"/>
      <c r="CK120" s="889" t="s">
        <v>440</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1229375</v>
      </c>
      <c r="DH120" s="863"/>
      <c r="DI120" s="863"/>
      <c r="DJ120" s="863"/>
      <c r="DK120" s="863"/>
      <c r="DL120" s="863">
        <v>1112985</v>
      </c>
      <c r="DM120" s="863"/>
      <c r="DN120" s="863"/>
      <c r="DO120" s="863"/>
      <c r="DP120" s="863"/>
      <c r="DQ120" s="863">
        <v>992816</v>
      </c>
      <c r="DR120" s="863"/>
      <c r="DS120" s="863"/>
      <c r="DT120" s="863"/>
      <c r="DU120" s="863"/>
      <c r="DV120" s="864">
        <v>24.4</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114</v>
      </c>
      <c r="AB121" s="798"/>
      <c r="AC121" s="798"/>
      <c r="AD121" s="798"/>
      <c r="AE121" s="799"/>
      <c r="AF121" s="800" t="s">
        <v>114</v>
      </c>
      <c r="AG121" s="798"/>
      <c r="AH121" s="798"/>
      <c r="AI121" s="798"/>
      <c r="AJ121" s="799"/>
      <c r="AK121" s="800" t="s">
        <v>114</v>
      </c>
      <c r="AL121" s="798"/>
      <c r="AM121" s="798"/>
      <c r="AN121" s="798"/>
      <c r="AO121" s="799"/>
      <c r="AP121" s="845" t="s">
        <v>114</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1956025</v>
      </c>
      <c r="BR121" s="835"/>
      <c r="BS121" s="835"/>
      <c r="BT121" s="835"/>
      <c r="BU121" s="835"/>
      <c r="BV121" s="835">
        <v>2088478</v>
      </c>
      <c r="BW121" s="835"/>
      <c r="BX121" s="835"/>
      <c r="BY121" s="835"/>
      <c r="BZ121" s="835"/>
      <c r="CA121" s="835">
        <v>2177057</v>
      </c>
      <c r="CB121" s="835"/>
      <c r="CC121" s="835"/>
      <c r="CD121" s="835"/>
      <c r="CE121" s="835"/>
      <c r="CF121" s="896">
        <v>53.6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89094</v>
      </c>
      <c r="DH121" s="835"/>
      <c r="DI121" s="835"/>
      <c r="DJ121" s="835"/>
      <c r="DK121" s="835"/>
      <c r="DL121" s="835">
        <v>73304</v>
      </c>
      <c r="DM121" s="835"/>
      <c r="DN121" s="835"/>
      <c r="DO121" s="835"/>
      <c r="DP121" s="835"/>
      <c r="DQ121" s="835">
        <v>170592</v>
      </c>
      <c r="DR121" s="835"/>
      <c r="DS121" s="835"/>
      <c r="DT121" s="835"/>
      <c r="DU121" s="835"/>
      <c r="DV121" s="812">
        <v>4.2</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114</v>
      </c>
      <c r="AB122" s="798"/>
      <c r="AC122" s="798"/>
      <c r="AD122" s="798"/>
      <c r="AE122" s="799"/>
      <c r="AF122" s="800" t="s">
        <v>114</v>
      </c>
      <c r="AG122" s="798"/>
      <c r="AH122" s="798"/>
      <c r="AI122" s="798"/>
      <c r="AJ122" s="799"/>
      <c r="AK122" s="800" t="s">
        <v>114</v>
      </c>
      <c r="AL122" s="798"/>
      <c r="AM122" s="798"/>
      <c r="AN122" s="798"/>
      <c r="AO122" s="799"/>
      <c r="AP122" s="845" t="s">
        <v>114</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6037625</v>
      </c>
      <c r="BR122" s="866"/>
      <c r="BS122" s="866"/>
      <c r="BT122" s="866"/>
      <c r="BU122" s="866"/>
      <c r="BV122" s="866">
        <v>6066914</v>
      </c>
      <c r="BW122" s="866"/>
      <c r="BX122" s="866"/>
      <c r="BY122" s="866"/>
      <c r="BZ122" s="866"/>
      <c r="CA122" s="866">
        <v>6396552</v>
      </c>
      <c r="CB122" s="866"/>
      <c r="CC122" s="866"/>
      <c r="CD122" s="866"/>
      <c r="CE122" s="866"/>
      <c r="CF122" s="867">
        <v>157.4</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114</v>
      </c>
      <c r="DH122" s="835"/>
      <c r="DI122" s="835"/>
      <c r="DJ122" s="835"/>
      <c r="DK122" s="835"/>
      <c r="DL122" s="835" t="s">
        <v>114</v>
      </c>
      <c r="DM122" s="835"/>
      <c r="DN122" s="835"/>
      <c r="DO122" s="835"/>
      <c r="DP122" s="835"/>
      <c r="DQ122" s="835" t="s">
        <v>114</v>
      </c>
      <c r="DR122" s="835"/>
      <c r="DS122" s="835"/>
      <c r="DT122" s="835"/>
      <c r="DU122" s="835"/>
      <c r="DV122" s="812" t="s">
        <v>114</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114</v>
      </c>
      <c r="AB123" s="798"/>
      <c r="AC123" s="798"/>
      <c r="AD123" s="798"/>
      <c r="AE123" s="799"/>
      <c r="AF123" s="800" t="s">
        <v>114</v>
      </c>
      <c r="AG123" s="798"/>
      <c r="AH123" s="798"/>
      <c r="AI123" s="798"/>
      <c r="AJ123" s="799"/>
      <c r="AK123" s="800" t="s">
        <v>114</v>
      </c>
      <c r="AL123" s="798"/>
      <c r="AM123" s="798"/>
      <c r="AN123" s="798"/>
      <c r="AO123" s="799"/>
      <c r="AP123" s="845" t="s">
        <v>114</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444</v>
      </c>
      <c r="BP123" s="899"/>
      <c r="BQ123" s="853">
        <v>12600360</v>
      </c>
      <c r="BR123" s="854"/>
      <c r="BS123" s="854"/>
      <c r="BT123" s="854"/>
      <c r="BU123" s="854"/>
      <c r="BV123" s="854">
        <v>12745557</v>
      </c>
      <c r="BW123" s="854"/>
      <c r="BX123" s="854"/>
      <c r="BY123" s="854"/>
      <c r="BZ123" s="854"/>
      <c r="CA123" s="854">
        <v>13171679</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114</v>
      </c>
      <c r="DH123" s="798"/>
      <c r="DI123" s="798"/>
      <c r="DJ123" s="798"/>
      <c r="DK123" s="799"/>
      <c r="DL123" s="800" t="s">
        <v>114</v>
      </c>
      <c r="DM123" s="798"/>
      <c r="DN123" s="798"/>
      <c r="DO123" s="798"/>
      <c r="DP123" s="799"/>
      <c r="DQ123" s="800" t="s">
        <v>114</v>
      </c>
      <c r="DR123" s="798"/>
      <c r="DS123" s="798"/>
      <c r="DT123" s="798"/>
      <c r="DU123" s="799"/>
      <c r="DV123" s="845" t="s">
        <v>114</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114</v>
      </c>
      <c r="AB124" s="798"/>
      <c r="AC124" s="798"/>
      <c r="AD124" s="798"/>
      <c r="AE124" s="799"/>
      <c r="AF124" s="800" t="s">
        <v>114</v>
      </c>
      <c r="AG124" s="798"/>
      <c r="AH124" s="798"/>
      <c r="AI124" s="798"/>
      <c r="AJ124" s="799"/>
      <c r="AK124" s="800" t="s">
        <v>114</v>
      </c>
      <c r="AL124" s="798"/>
      <c r="AM124" s="798"/>
      <c r="AN124" s="798"/>
      <c r="AO124" s="799"/>
      <c r="AP124" s="845" t="s">
        <v>114</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724.4</v>
      </c>
      <c r="BR124" s="852"/>
      <c r="BS124" s="852"/>
      <c r="BT124" s="852"/>
      <c r="BU124" s="852"/>
      <c r="BV124" s="852">
        <v>632.4</v>
      </c>
      <c r="BW124" s="852"/>
      <c r="BX124" s="852"/>
      <c r="BY124" s="852"/>
      <c r="BZ124" s="852"/>
      <c r="CA124" s="852">
        <v>594.20000000000005</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114</v>
      </c>
      <c r="DH124" s="781"/>
      <c r="DI124" s="781"/>
      <c r="DJ124" s="781"/>
      <c r="DK124" s="782"/>
      <c r="DL124" s="783" t="s">
        <v>114</v>
      </c>
      <c r="DM124" s="781"/>
      <c r="DN124" s="781"/>
      <c r="DO124" s="781"/>
      <c r="DP124" s="782"/>
      <c r="DQ124" s="783" t="s">
        <v>114</v>
      </c>
      <c r="DR124" s="781"/>
      <c r="DS124" s="781"/>
      <c r="DT124" s="781"/>
      <c r="DU124" s="782"/>
      <c r="DV124" s="869" t="s">
        <v>114</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114</v>
      </c>
      <c r="AB125" s="798"/>
      <c r="AC125" s="798"/>
      <c r="AD125" s="798"/>
      <c r="AE125" s="799"/>
      <c r="AF125" s="800" t="s">
        <v>114</v>
      </c>
      <c r="AG125" s="798"/>
      <c r="AH125" s="798"/>
      <c r="AI125" s="798"/>
      <c r="AJ125" s="799"/>
      <c r="AK125" s="800" t="s">
        <v>114</v>
      </c>
      <c r="AL125" s="798"/>
      <c r="AM125" s="798"/>
      <c r="AN125" s="798"/>
      <c r="AO125" s="799"/>
      <c r="AP125" s="845" t="s">
        <v>114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114</v>
      </c>
      <c r="DH125" s="863"/>
      <c r="DI125" s="863"/>
      <c r="DJ125" s="863"/>
      <c r="DK125" s="863"/>
      <c r="DL125" s="863" t="s">
        <v>114</v>
      </c>
      <c r="DM125" s="863"/>
      <c r="DN125" s="863"/>
      <c r="DO125" s="863"/>
      <c r="DP125" s="863"/>
      <c r="DQ125" s="863" t="s">
        <v>114</v>
      </c>
      <c r="DR125" s="863"/>
      <c r="DS125" s="863"/>
      <c r="DT125" s="863"/>
      <c r="DU125" s="863"/>
      <c r="DV125" s="864" t="s">
        <v>114</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114</v>
      </c>
      <c r="AB126" s="798"/>
      <c r="AC126" s="798"/>
      <c r="AD126" s="798"/>
      <c r="AE126" s="799"/>
      <c r="AF126" s="800" t="s">
        <v>114</v>
      </c>
      <c r="AG126" s="798"/>
      <c r="AH126" s="798"/>
      <c r="AI126" s="798"/>
      <c r="AJ126" s="799"/>
      <c r="AK126" s="800" t="s">
        <v>114</v>
      </c>
      <c r="AL126" s="798"/>
      <c r="AM126" s="798"/>
      <c r="AN126" s="798"/>
      <c r="AO126" s="799"/>
      <c r="AP126" s="845" t="s">
        <v>114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114</v>
      </c>
      <c r="DH126" s="835"/>
      <c r="DI126" s="835"/>
      <c r="DJ126" s="835"/>
      <c r="DK126" s="835"/>
      <c r="DL126" s="835" t="s">
        <v>114</v>
      </c>
      <c r="DM126" s="835"/>
      <c r="DN126" s="835"/>
      <c r="DO126" s="835"/>
      <c r="DP126" s="835"/>
      <c r="DQ126" s="835" t="s">
        <v>114</v>
      </c>
      <c r="DR126" s="835"/>
      <c r="DS126" s="835"/>
      <c r="DT126" s="835"/>
      <c r="DU126" s="835"/>
      <c r="DV126" s="812" t="s">
        <v>114</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v>
      </c>
      <c r="AB127" s="798"/>
      <c r="AC127" s="798"/>
      <c r="AD127" s="798"/>
      <c r="AE127" s="799"/>
      <c r="AF127" s="800" t="s">
        <v>114</v>
      </c>
      <c r="AG127" s="798"/>
      <c r="AH127" s="798"/>
      <c r="AI127" s="798"/>
      <c r="AJ127" s="799"/>
      <c r="AK127" s="800" t="s">
        <v>114</v>
      </c>
      <c r="AL127" s="798"/>
      <c r="AM127" s="798"/>
      <c r="AN127" s="798"/>
      <c r="AO127" s="799"/>
      <c r="AP127" s="845" t="s">
        <v>114</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114</v>
      </c>
      <c r="DH127" s="835"/>
      <c r="DI127" s="835"/>
      <c r="DJ127" s="835"/>
      <c r="DK127" s="835"/>
      <c r="DL127" s="835" t="s">
        <v>114</v>
      </c>
      <c r="DM127" s="835"/>
      <c r="DN127" s="835"/>
      <c r="DO127" s="835"/>
      <c r="DP127" s="835"/>
      <c r="DQ127" s="835" t="s">
        <v>114</v>
      </c>
      <c r="DR127" s="835"/>
      <c r="DS127" s="835"/>
      <c r="DT127" s="835"/>
      <c r="DU127" s="835"/>
      <c r="DV127" s="812" t="s">
        <v>114</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375533</v>
      </c>
      <c r="AB128" s="819"/>
      <c r="AC128" s="819"/>
      <c r="AD128" s="819"/>
      <c r="AE128" s="820"/>
      <c r="AF128" s="821">
        <v>298263</v>
      </c>
      <c r="AG128" s="819"/>
      <c r="AH128" s="819"/>
      <c r="AI128" s="819"/>
      <c r="AJ128" s="820"/>
      <c r="AK128" s="821">
        <v>288536</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114</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114</v>
      </c>
      <c r="DH128" s="809"/>
      <c r="DI128" s="809"/>
      <c r="DJ128" s="809"/>
      <c r="DK128" s="809"/>
      <c r="DL128" s="809" t="s">
        <v>114</v>
      </c>
      <c r="DM128" s="809"/>
      <c r="DN128" s="809"/>
      <c r="DO128" s="809"/>
      <c r="DP128" s="809"/>
      <c r="DQ128" s="809" t="s">
        <v>114</v>
      </c>
      <c r="DR128" s="809"/>
      <c r="DS128" s="809"/>
      <c r="DT128" s="809"/>
      <c r="DU128" s="809"/>
      <c r="DV128" s="810" t="s">
        <v>114</v>
      </c>
      <c r="DW128" s="810"/>
      <c r="DX128" s="810"/>
      <c r="DY128" s="810"/>
      <c r="DZ128" s="811"/>
    </row>
    <row r="129" spans="1:131" s="199" customFormat="1" ht="26.25" customHeight="1">
      <c r="A129" s="792" t="s">
        <v>93</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4731694</v>
      </c>
      <c r="AB129" s="798"/>
      <c r="AC129" s="798"/>
      <c r="AD129" s="798"/>
      <c r="AE129" s="799"/>
      <c r="AF129" s="800">
        <v>4755135</v>
      </c>
      <c r="AG129" s="798"/>
      <c r="AH129" s="798"/>
      <c r="AI129" s="798"/>
      <c r="AJ129" s="799"/>
      <c r="AK129" s="800">
        <v>4606486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114</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604164</v>
      </c>
      <c r="AB130" s="798"/>
      <c r="AC130" s="798"/>
      <c r="AD130" s="798"/>
      <c r="AE130" s="799"/>
      <c r="AF130" s="800">
        <v>533223</v>
      </c>
      <c r="AG130" s="798"/>
      <c r="AH130" s="798"/>
      <c r="AI130" s="798"/>
      <c r="AJ130" s="799"/>
      <c r="AK130" s="800">
        <v>543108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76.8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4127530</v>
      </c>
      <c r="AB131" s="781"/>
      <c r="AC131" s="781"/>
      <c r="AD131" s="781"/>
      <c r="AE131" s="782"/>
      <c r="AF131" s="783">
        <v>4221912</v>
      </c>
      <c r="AG131" s="781"/>
      <c r="AH131" s="781"/>
      <c r="AI131" s="781"/>
      <c r="AJ131" s="782"/>
      <c r="AK131" s="783">
        <v>4063378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594.20000000000005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78.405147869999993</v>
      </c>
      <c r="AB132" s="761"/>
      <c r="AC132" s="761"/>
      <c r="AD132" s="761"/>
      <c r="AE132" s="762"/>
      <c r="AF132" s="763">
        <v>74.979227420000001</v>
      </c>
      <c r="AG132" s="761"/>
      <c r="AH132" s="761"/>
      <c r="AI132" s="761"/>
      <c r="AJ132" s="762"/>
      <c r="AK132" s="763">
        <v>77.309100950000001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61</v>
      </c>
      <c r="AB133" s="740"/>
      <c r="AC133" s="740"/>
      <c r="AD133" s="740"/>
      <c r="AE133" s="741"/>
      <c r="AF133" s="739">
        <v>76.3</v>
      </c>
      <c r="AG133" s="740"/>
      <c r="AH133" s="740"/>
      <c r="AI133" s="740"/>
      <c r="AJ133" s="741"/>
      <c r="AK133" s="739">
        <v>76.8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75" zoomScaleNormal="85" zoomScaleSheetLayoutView="75" workbookViewId="0">
      <selection activeCell="S1" sqref="S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977310</v>
      </c>
      <c r="L9" s="266">
        <v>112528</v>
      </c>
      <c r="M9" s="267">
        <v>88814</v>
      </c>
      <c r="N9" s="268">
        <v>26.7</v>
      </c>
    </row>
    <row r="10" spans="1:16">
      <c r="A10" s="250"/>
      <c r="B10" s="246"/>
      <c r="C10" s="246"/>
      <c r="D10" s="246"/>
      <c r="E10" s="246"/>
      <c r="F10" s="246"/>
      <c r="G10" s="1166" t="s">
        <v>478</v>
      </c>
      <c r="H10" s="1167"/>
      <c r="I10" s="1167"/>
      <c r="J10" s="1168"/>
      <c r="K10" s="269">
        <v>43307</v>
      </c>
      <c r="L10" s="270">
        <v>4986</v>
      </c>
      <c r="M10" s="271">
        <v>7348</v>
      </c>
      <c r="N10" s="272">
        <v>-32.1</v>
      </c>
    </row>
    <row r="11" spans="1:16" ht="13.5" customHeight="1">
      <c r="A11" s="250"/>
      <c r="B11" s="246"/>
      <c r="C11" s="246"/>
      <c r="D11" s="246"/>
      <c r="E11" s="246"/>
      <c r="F11" s="246"/>
      <c r="G11" s="1166" t="s">
        <v>479</v>
      </c>
      <c r="H11" s="1167"/>
      <c r="I11" s="1167"/>
      <c r="J11" s="1168"/>
      <c r="K11" s="269">
        <v>257</v>
      </c>
      <c r="L11" s="270">
        <v>30</v>
      </c>
      <c r="M11" s="271">
        <v>9064</v>
      </c>
      <c r="N11" s="272">
        <v>-99.7</v>
      </c>
    </row>
    <row r="12" spans="1:16" ht="13.5" customHeight="1">
      <c r="A12" s="250"/>
      <c r="B12" s="246"/>
      <c r="C12" s="246"/>
      <c r="D12" s="246"/>
      <c r="E12" s="246"/>
      <c r="F12" s="246"/>
      <c r="G12" s="1166" t="s">
        <v>480</v>
      </c>
      <c r="H12" s="1167"/>
      <c r="I12" s="1167"/>
      <c r="J12" s="1168"/>
      <c r="K12" s="269" t="s">
        <v>481</v>
      </c>
      <c r="L12" s="270" t="s">
        <v>481</v>
      </c>
      <c r="M12" s="271">
        <v>917</v>
      </c>
      <c r="N12" s="272" t="s">
        <v>481</v>
      </c>
    </row>
    <row r="13" spans="1:16" ht="13.5" customHeight="1">
      <c r="A13" s="250"/>
      <c r="B13" s="246"/>
      <c r="C13" s="246"/>
      <c r="D13" s="246"/>
      <c r="E13" s="246"/>
      <c r="F13" s="246"/>
      <c r="G13" s="1166" t="s">
        <v>482</v>
      </c>
      <c r="H13" s="1167"/>
      <c r="I13" s="1167"/>
      <c r="J13" s="1168"/>
      <c r="K13" s="269" t="s">
        <v>481</v>
      </c>
      <c r="L13" s="270" t="s">
        <v>481</v>
      </c>
      <c r="M13" s="271">
        <v>11</v>
      </c>
      <c r="N13" s="272" t="s">
        <v>481</v>
      </c>
    </row>
    <row r="14" spans="1:16" ht="13.5" customHeight="1">
      <c r="A14" s="250"/>
      <c r="B14" s="246"/>
      <c r="C14" s="246"/>
      <c r="D14" s="246"/>
      <c r="E14" s="246"/>
      <c r="F14" s="246"/>
      <c r="G14" s="1166" t="s">
        <v>483</v>
      </c>
      <c r="H14" s="1167"/>
      <c r="I14" s="1167"/>
      <c r="J14" s="1168"/>
      <c r="K14" s="269">
        <v>66828</v>
      </c>
      <c r="L14" s="270">
        <v>7695</v>
      </c>
      <c r="M14" s="271">
        <v>3976</v>
      </c>
      <c r="N14" s="272">
        <v>93.5</v>
      </c>
    </row>
    <row r="15" spans="1:16" ht="13.5" customHeight="1">
      <c r="A15" s="250"/>
      <c r="B15" s="246"/>
      <c r="C15" s="246"/>
      <c r="D15" s="246"/>
      <c r="E15" s="246"/>
      <c r="F15" s="246"/>
      <c r="G15" s="1166" t="s">
        <v>484</v>
      </c>
      <c r="H15" s="1167"/>
      <c r="I15" s="1167"/>
      <c r="J15" s="1168"/>
      <c r="K15" s="269">
        <v>19116</v>
      </c>
      <c r="L15" s="270">
        <v>2201</v>
      </c>
      <c r="M15" s="271">
        <v>2094</v>
      </c>
      <c r="N15" s="272">
        <v>5.0999999999999996</v>
      </c>
    </row>
    <row r="16" spans="1:16">
      <c r="A16" s="250"/>
      <c r="B16" s="246"/>
      <c r="C16" s="246"/>
      <c r="D16" s="246"/>
      <c r="E16" s="246"/>
      <c r="F16" s="246"/>
      <c r="G16" s="1169" t="s">
        <v>485</v>
      </c>
      <c r="H16" s="1170"/>
      <c r="I16" s="1170"/>
      <c r="J16" s="1171"/>
      <c r="K16" s="270">
        <v>-103399</v>
      </c>
      <c r="L16" s="270">
        <v>-11905</v>
      </c>
      <c r="M16" s="271">
        <v>-9674</v>
      </c>
      <c r="N16" s="272">
        <v>23.1</v>
      </c>
    </row>
    <row r="17" spans="1:16">
      <c r="A17" s="250"/>
      <c r="B17" s="246"/>
      <c r="C17" s="246"/>
      <c r="D17" s="246"/>
      <c r="E17" s="246"/>
      <c r="F17" s="246"/>
      <c r="G17" s="1169" t="s">
        <v>173</v>
      </c>
      <c r="H17" s="1170"/>
      <c r="I17" s="1170"/>
      <c r="J17" s="1171"/>
      <c r="K17" s="270">
        <v>1003419</v>
      </c>
      <c r="L17" s="270">
        <v>115535</v>
      </c>
      <c r="M17" s="271">
        <v>102550</v>
      </c>
      <c r="N17" s="272">
        <v>12.7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14.62</v>
      </c>
      <c r="L21" s="283">
        <v>9.9600000000000009</v>
      </c>
      <c r="M21" s="284">
        <v>4.66</v>
      </c>
      <c r="N21" s="251"/>
      <c r="O21" s="285"/>
      <c r="P21" s="281"/>
    </row>
    <row r="22" spans="1:16" s="286" customFormat="1">
      <c r="A22" s="281"/>
      <c r="B22" s="251"/>
      <c r="C22" s="251"/>
      <c r="D22" s="251"/>
      <c r="E22" s="251"/>
      <c r="F22" s="251"/>
      <c r="G22" s="1163" t="s">
        <v>491</v>
      </c>
      <c r="H22" s="1164"/>
      <c r="I22" s="1164"/>
      <c r="J22" s="1165"/>
      <c r="K22" s="287">
        <v>87.3</v>
      </c>
      <c r="L22" s="288">
        <v>97.8</v>
      </c>
      <c r="M22" s="289">
        <v>-10.5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3730177</v>
      </c>
      <c r="L32" s="296">
        <v>429496</v>
      </c>
      <c r="M32" s="297">
        <v>68120</v>
      </c>
      <c r="N32" s="298">
        <v>530.5</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v>82491</v>
      </c>
      <c r="L34" s="296">
        <v>9498</v>
      </c>
      <c r="M34" s="297">
        <v>13</v>
      </c>
      <c r="N34" s="298">
        <v>72961.5</v>
      </c>
    </row>
    <row r="35" spans="1:16" ht="27" customHeight="1">
      <c r="A35" s="250"/>
      <c r="B35" s="246"/>
      <c r="C35" s="246"/>
      <c r="D35" s="246"/>
      <c r="E35" s="246"/>
      <c r="F35" s="246"/>
      <c r="G35" s="1154" t="s">
        <v>498</v>
      </c>
      <c r="H35" s="1155"/>
      <c r="I35" s="1155"/>
      <c r="J35" s="1156"/>
      <c r="K35" s="296">
        <v>160337</v>
      </c>
      <c r="L35" s="296">
        <v>18461</v>
      </c>
      <c r="M35" s="297">
        <v>17609</v>
      </c>
      <c r="N35" s="298">
        <v>4.8</v>
      </c>
    </row>
    <row r="36" spans="1:16" ht="27" customHeight="1">
      <c r="A36" s="250"/>
      <c r="B36" s="246"/>
      <c r="C36" s="246"/>
      <c r="D36" s="246"/>
      <c r="E36" s="246"/>
      <c r="F36" s="246"/>
      <c r="G36" s="1154" t="s">
        <v>499</v>
      </c>
      <c r="H36" s="1155"/>
      <c r="I36" s="1155"/>
      <c r="J36" s="1156"/>
      <c r="K36" s="296" t="s">
        <v>481</v>
      </c>
      <c r="L36" s="296" t="s">
        <v>481</v>
      </c>
      <c r="M36" s="297">
        <v>2944</v>
      </c>
      <c r="N36" s="298" t="s">
        <v>481</v>
      </c>
    </row>
    <row r="37" spans="1:16" ht="13.5" customHeight="1">
      <c r="A37" s="250"/>
      <c r="B37" s="246"/>
      <c r="C37" s="246"/>
      <c r="D37" s="246"/>
      <c r="E37" s="246"/>
      <c r="F37" s="246"/>
      <c r="G37" s="1154" t="s">
        <v>500</v>
      </c>
      <c r="H37" s="1155"/>
      <c r="I37" s="1155"/>
      <c r="J37" s="1156"/>
      <c r="K37" s="296" t="s">
        <v>481</v>
      </c>
      <c r="L37" s="296" t="s">
        <v>481</v>
      </c>
      <c r="M37" s="297">
        <v>1200</v>
      </c>
      <c r="N37" s="298" t="s">
        <v>481</v>
      </c>
    </row>
    <row r="38" spans="1:16" ht="27" customHeight="1">
      <c r="A38" s="250"/>
      <c r="B38" s="246"/>
      <c r="C38" s="246"/>
      <c r="D38" s="246"/>
      <c r="E38" s="246"/>
      <c r="F38" s="246"/>
      <c r="G38" s="1157" t="s">
        <v>501</v>
      </c>
      <c r="H38" s="1158"/>
      <c r="I38" s="1158"/>
      <c r="J38" s="1159"/>
      <c r="K38" s="299" t="s">
        <v>481</v>
      </c>
      <c r="L38" s="299" t="s">
        <v>481</v>
      </c>
      <c r="M38" s="300">
        <v>5</v>
      </c>
      <c r="N38" s="301" t="s">
        <v>481</v>
      </c>
      <c r="O38" s="295"/>
    </row>
    <row r="39" spans="1:16">
      <c r="A39" s="250"/>
      <c r="B39" s="246"/>
      <c r="C39" s="246"/>
      <c r="D39" s="246"/>
      <c r="E39" s="246"/>
      <c r="F39" s="246"/>
      <c r="G39" s="1157" t="s">
        <v>502</v>
      </c>
      <c r="H39" s="1158"/>
      <c r="I39" s="1158"/>
      <c r="J39" s="1159"/>
      <c r="K39" s="302">
        <v>-288536</v>
      </c>
      <c r="L39" s="302">
        <v>-33222</v>
      </c>
      <c r="M39" s="303">
        <v>-3946</v>
      </c>
      <c r="N39" s="304">
        <v>741.9</v>
      </c>
      <c r="O39" s="295"/>
    </row>
    <row r="40" spans="1:16" ht="27" customHeight="1">
      <c r="A40" s="250"/>
      <c r="B40" s="246"/>
      <c r="C40" s="246"/>
      <c r="D40" s="246"/>
      <c r="E40" s="246"/>
      <c r="F40" s="246"/>
      <c r="G40" s="1154" t="s">
        <v>503</v>
      </c>
      <c r="H40" s="1155"/>
      <c r="I40" s="1155"/>
      <c r="J40" s="1156"/>
      <c r="K40" s="302">
        <v>-543108</v>
      </c>
      <c r="L40" s="302">
        <v>-62534</v>
      </c>
      <c r="M40" s="303">
        <v>-59158</v>
      </c>
      <c r="N40" s="304">
        <v>5.7</v>
      </c>
      <c r="O40" s="295"/>
    </row>
    <row r="41" spans="1:16">
      <c r="A41" s="250"/>
      <c r="B41" s="246"/>
      <c r="C41" s="246"/>
      <c r="D41" s="246"/>
      <c r="E41" s="246"/>
      <c r="F41" s="246"/>
      <c r="G41" s="1160" t="s">
        <v>284</v>
      </c>
      <c r="H41" s="1161"/>
      <c r="I41" s="1161"/>
      <c r="J41" s="1162"/>
      <c r="K41" s="296">
        <v>3141361</v>
      </c>
      <c r="L41" s="302">
        <v>361700</v>
      </c>
      <c r="M41" s="303">
        <v>26787</v>
      </c>
      <c r="N41" s="304">
        <v>1250.3</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1096435</v>
      </c>
      <c r="J51" s="322">
        <v>108236</v>
      </c>
      <c r="K51" s="323">
        <v>-35.200000000000003</v>
      </c>
      <c r="L51" s="324">
        <v>75709</v>
      </c>
      <c r="M51" s="325">
        <v>12.7</v>
      </c>
      <c r="N51" s="326">
        <v>-47.9</v>
      </c>
    </row>
    <row r="52" spans="1:14">
      <c r="A52" s="250"/>
      <c r="B52" s="246"/>
      <c r="C52" s="246"/>
      <c r="D52" s="246"/>
      <c r="E52" s="246"/>
      <c r="F52" s="246"/>
      <c r="G52" s="327"/>
      <c r="H52" s="328" t="s">
        <v>514</v>
      </c>
      <c r="I52" s="329">
        <v>478221</v>
      </c>
      <c r="J52" s="330">
        <v>47208</v>
      </c>
      <c r="K52" s="331">
        <v>-55.3</v>
      </c>
      <c r="L52" s="332">
        <v>35212</v>
      </c>
      <c r="M52" s="333">
        <v>0</v>
      </c>
      <c r="N52" s="334">
        <v>-55.3</v>
      </c>
    </row>
    <row r="53" spans="1:14">
      <c r="A53" s="250"/>
      <c r="B53" s="246"/>
      <c r="C53" s="246"/>
      <c r="D53" s="246"/>
      <c r="E53" s="246"/>
      <c r="F53" s="246"/>
      <c r="G53" s="312" t="s">
        <v>515</v>
      </c>
      <c r="H53" s="313"/>
      <c r="I53" s="321">
        <v>1124741</v>
      </c>
      <c r="J53" s="322">
        <v>114758</v>
      </c>
      <c r="K53" s="323">
        <v>6</v>
      </c>
      <c r="L53" s="324">
        <v>90961</v>
      </c>
      <c r="M53" s="325">
        <v>20.100000000000001</v>
      </c>
      <c r="N53" s="326">
        <v>-14.1</v>
      </c>
    </row>
    <row r="54" spans="1:14">
      <c r="A54" s="250"/>
      <c r="B54" s="246"/>
      <c r="C54" s="246"/>
      <c r="D54" s="246"/>
      <c r="E54" s="246"/>
      <c r="F54" s="246"/>
      <c r="G54" s="327"/>
      <c r="H54" s="328" t="s">
        <v>514</v>
      </c>
      <c r="I54" s="329">
        <v>363647</v>
      </c>
      <c r="J54" s="330">
        <v>37103</v>
      </c>
      <c r="K54" s="331">
        <v>-21.4</v>
      </c>
      <c r="L54" s="332">
        <v>37720</v>
      </c>
      <c r="M54" s="333">
        <v>7.1</v>
      </c>
      <c r="N54" s="334">
        <v>-28.5</v>
      </c>
    </row>
    <row r="55" spans="1:14">
      <c r="A55" s="250"/>
      <c r="B55" s="246"/>
      <c r="C55" s="246"/>
      <c r="D55" s="246"/>
      <c r="E55" s="246"/>
      <c r="F55" s="246"/>
      <c r="G55" s="312" t="s">
        <v>516</v>
      </c>
      <c r="H55" s="313"/>
      <c r="I55" s="321">
        <v>1865764</v>
      </c>
      <c r="J55" s="322">
        <v>197644</v>
      </c>
      <c r="K55" s="323">
        <v>72.2</v>
      </c>
      <c r="L55" s="324">
        <v>106614</v>
      </c>
      <c r="M55" s="325">
        <v>17.2</v>
      </c>
      <c r="N55" s="326">
        <v>55</v>
      </c>
    </row>
    <row r="56" spans="1:14">
      <c r="A56" s="250"/>
      <c r="B56" s="246"/>
      <c r="C56" s="246"/>
      <c r="D56" s="246"/>
      <c r="E56" s="246"/>
      <c r="F56" s="246"/>
      <c r="G56" s="327"/>
      <c r="H56" s="328" t="s">
        <v>514</v>
      </c>
      <c r="I56" s="329">
        <v>259540</v>
      </c>
      <c r="J56" s="330">
        <v>27494</v>
      </c>
      <c r="K56" s="331">
        <v>-25.9</v>
      </c>
      <c r="L56" s="332">
        <v>45545</v>
      </c>
      <c r="M56" s="333">
        <v>20.7</v>
      </c>
      <c r="N56" s="334">
        <v>-46.6</v>
      </c>
    </row>
    <row r="57" spans="1:14">
      <c r="A57" s="250"/>
      <c r="B57" s="246"/>
      <c r="C57" s="246"/>
      <c r="D57" s="246"/>
      <c r="E57" s="246"/>
      <c r="F57" s="246"/>
      <c r="G57" s="312" t="s">
        <v>517</v>
      </c>
      <c r="H57" s="313"/>
      <c r="I57" s="321">
        <v>756939</v>
      </c>
      <c r="J57" s="322">
        <v>83584</v>
      </c>
      <c r="K57" s="323">
        <v>-57.7</v>
      </c>
      <c r="L57" s="324">
        <v>85459</v>
      </c>
      <c r="M57" s="325">
        <v>-19.8</v>
      </c>
      <c r="N57" s="326">
        <v>-37.9</v>
      </c>
    </row>
    <row r="58" spans="1:14">
      <c r="A58" s="250"/>
      <c r="B58" s="246"/>
      <c r="C58" s="246"/>
      <c r="D58" s="246"/>
      <c r="E58" s="246"/>
      <c r="F58" s="246"/>
      <c r="G58" s="327"/>
      <c r="H58" s="328" t="s">
        <v>514</v>
      </c>
      <c r="I58" s="329">
        <v>143465</v>
      </c>
      <c r="J58" s="330">
        <v>15842</v>
      </c>
      <c r="K58" s="331">
        <v>-42.4</v>
      </c>
      <c r="L58" s="332">
        <v>44378</v>
      </c>
      <c r="M58" s="333">
        <v>-2.6</v>
      </c>
      <c r="N58" s="334">
        <v>-39.799999999999997</v>
      </c>
    </row>
    <row r="59" spans="1:14">
      <c r="A59" s="250"/>
      <c r="B59" s="246"/>
      <c r="C59" s="246"/>
      <c r="D59" s="246"/>
      <c r="E59" s="246"/>
      <c r="F59" s="246"/>
      <c r="G59" s="312" t="s">
        <v>518</v>
      </c>
      <c r="H59" s="313"/>
      <c r="I59" s="321">
        <v>1110683</v>
      </c>
      <c r="J59" s="322">
        <v>127885</v>
      </c>
      <c r="K59" s="323">
        <v>53</v>
      </c>
      <c r="L59" s="324">
        <v>83280</v>
      </c>
      <c r="M59" s="325">
        <v>-2.5</v>
      </c>
      <c r="N59" s="326">
        <v>55.5</v>
      </c>
    </row>
    <row r="60" spans="1:14">
      <c r="A60" s="250"/>
      <c r="B60" s="246"/>
      <c r="C60" s="246"/>
      <c r="D60" s="246"/>
      <c r="E60" s="246"/>
      <c r="F60" s="246"/>
      <c r="G60" s="327"/>
      <c r="H60" s="328" t="s">
        <v>514</v>
      </c>
      <c r="I60" s="335">
        <v>375011</v>
      </c>
      <c r="J60" s="330">
        <v>43179</v>
      </c>
      <c r="K60" s="331">
        <v>172.6</v>
      </c>
      <c r="L60" s="332">
        <v>43123</v>
      </c>
      <c r="M60" s="333">
        <v>-2.8</v>
      </c>
      <c r="N60" s="334">
        <v>175.4</v>
      </c>
    </row>
    <row r="61" spans="1:14">
      <c r="A61" s="250"/>
      <c r="B61" s="246"/>
      <c r="C61" s="246"/>
      <c r="D61" s="246"/>
      <c r="E61" s="246"/>
      <c r="F61" s="246"/>
      <c r="G61" s="312" t="s">
        <v>519</v>
      </c>
      <c r="H61" s="336"/>
      <c r="I61" s="337">
        <v>1190912</v>
      </c>
      <c r="J61" s="338">
        <v>126421</v>
      </c>
      <c r="K61" s="339">
        <v>7.7</v>
      </c>
      <c r="L61" s="340">
        <v>88405</v>
      </c>
      <c r="M61" s="341">
        <v>5.5</v>
      </c>
      <c r="N61" s="326">
        <v>2.2000000000000002</v>
      </c>
    </row>
    <row r="62" spans="1:14">
      <c r="A62" s="250"/>
      <c r="B62" s="246"/>
      <c r="C62" s="246"/>
      <c r="D62" s="246"/>
      <c r="E62" s="246"/>
      <c r="F62" s="246"/>
      <c r="G62" s="327"/>
      <c r="H62" s="328" t="s">
        <v>514</v>
      </c>
      <c r="I62" s="329">
        <v>323977</v>
      </c>
      <c r="J62" s="330">
        <v>34165</v>
      </c>
      <c r="K62" s="331">
        <v>5.5</v>
      </c>
      <c r="L62" s="332">
        <v>41196</v>
      </c>
      <c r="M62" s="333">
        <v>4.5</v>
      </c>
      <c r="N62" s="334">
        <v>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14</v>
      </c>
      <c r="G47" s="12">
        <v>20.36</v>
      </c>
      <c r="H47" s="12">
        <v>15.39</v>
      </c>
      <c r="I47" s="12">
        <v>21.83</v>
      </c>
      <c r="J47" s="13">
        <v>29.79</v>
      </c>
    </row>
    <row r="48" spans="2:10" ht="57.75" customHeight="1">
      <c r="B48" s="14"/>
      <c r="C48" s="1174" t="s">
        <v>4</v>
      </c>
      <c r="D48" s="1174"/>
      <c r="E48" s="1175"/>
      <c r="F48" s="15">
        <v>12.17</v>
      </c>
      <c r="G48" s="16">
        <v>13.21</v>
      </c>
      <c r="H48" s="16">
        <v>14.29</v>
      </c>
      <c r="I48" s="16">
        <v>18.22</v>
      </c>
      <c r="J48" s="17">
        <v>19.59</v>
      </c>
    </row>
    <row r="49" spans="2:10" ht="57.75" customHeight="1" thickBot="1">
      <c r="B49" s="18"/>
      <c r="C49" s="1176" t="s">
        <v>5</v>
      </c>
      <c r="D49" s="1176"/>
      <c r="E49" s="1177"/>
      <c r="F49" s="19">
        <v>6.75</v>
      </c>
      <c r="G49" s="20">
        <v>7.2</v>
      </c>
      <c r="H49" s="20" t="s">
        <v>526</v>
      </c>
      <c r="I49" s="20">
        <v>10.52</v>
      </c>
      <c r="J49" s="21">
        <v>8.0299999999999994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527</v>
      </c>
      <c r="D34" s="1184"/>
      <c r="E34" s="1185"/>
      <c r="F34" s="32">
        <v>12.16</v>
      </c>
      <c r="G34" s="33">
        <v>13.2</v>
      </c>
      <c r="H34" s="33">
        <v>14.29</v>
      </c>
      <c r="I34" s="33">
        <v>18.22</v>
      </c>
      <c r="J34" s="34">
        <v>19.579999999999998</v>
      </c>
      <c r="K34" s="22"/>
      <c r="L34" s="22"/>
      <c r="M34" s="22"/>
      <c r="N34" s="22"/>
      <c r="O34" s="22"/>
      <c r="P34" s="22"/>
    </row>
    <row r="35" spans="1:16" ht="39" customHeight="1">
      <c r="A35" s="22"/>
      <c r="B35" s="35"/>
      <c r="C35" s="1178" t="s">
        <v>528</v>
      </c>
      <c r="D35" s="1179"/>
      <c r="E35" s="1180"/>
      <c r="F35" s="36">
        <v>1.1399999999999999</v>
      </c>
      <c r="G35" s="37">
        <v>0.92</v>
      </c>
      <c r="H35" s="37">
        <v>0.86</v>
      </c>
      <c r="I35" s="37">
        <v>1.72</v>
      </c>
      <c r="J35" s="38">
        <v>4.28</v>
      </c>
      <c r="K35" s="22"/>
      <c r="L35" s="22"/>
      <c r="M35" s="22"/>
      <c r="N35" s="22"/>
      <c r="O35" s="22"/>
      <c r="P35" s="22"/>
    </row>
    <row r="36" spans="1:16" ht="39" customHeight="1">
      <c r="A36" s="22"/>
      <c r="B36" s="35"/>
      <c r="C36" s="1178" t="s">
        <v>529</v>
      </c>
      <c r="D36" s="1179"/>
      <c r="E36" s="1180"/>
      <c r="F36" s="36">
        <v>0</v>
      </c>
      <c r="G36" s="37">
        <v>1.64</v>
      </c>
      <c r="H36" s="37">
        <v>0.15</v>
      </c>
      <c r="I36" s="37">
        <v>0.27</v>
      </c>
      <c r="J36" s="38">
        <v>1.61</v>
      </c>
      <c r="K36" s="22"/>
      <c r="L36" s="22"/>
      <c r="M36" s="22"/>
      <c r="N36" s="22"/>
      <c r="O36" s="22"/>
      <c r="P36" s="22"/>
    </row>
    <row r="37" spans="1:16" ht="39" customHeight="1">
      <c r="A37" s="22"/>
      <c r="B37" s="35"/>
      <c r="C37" s="1178" t="s">
        <v>530</v>
      </c>
      <c r="D37" s="1179"/>
      <c r="E37" s="1180"/>
      <c r="F37" s="36">
        <v>0.3</v>
      </c>
      <c r="G37" s="37">
        <v>0</v>
      </c>
      <c r="H37" s="37">
        <v>0.27</v>
      </c>
      <c r="I37" s="37">
        <v>0</v>
      </c>
      <c r="J37" s="38">
        <v>0.78</v>
      </c>
      <c r="K37" s="22"/>
      <c r="L37" s="22"/>
      <c r="M37" s="22"/>
      <c r="N37" s="22"/>
      <c r="O37" s="22"/>
      <c r="P37" s="22"/>
    </row>
    <row r="38" spans="1:16" ht="39" customHeight="1">
      <c r="A38" s="22"/>
      <c r="B38" s="35"/>
      <c r="C38" s="1178" t="s">
        <v>531</v>
      </c>
      <c r="D38" s="1179"/>
      <c r="E38" s="1180"/>
      <c r="F38" s="36">
        <v>0.02</v>
      </c>
      <c r="G38" s="37">
        <v>0.02</v>
      </c>
      <c r="H38" s="37">
        <v>0.02</v>
      </c>
      <c r="I38" s="37">
        <v>0.02</v>
      </c>
      <c r="J38" s="38">
        <v>0.03</v>
      </c>
      <c r="K38" s="22"/>
      <c r="L38" s="22"/>
      <c r="M38" s="22"/>
      <c r="N38" s="22"/>
      <c r="O38" s="22"/>
      <c r="P38" s="22"/>
    </row>
    <row r="39" spans="1:16" ht="39" customHeight="1">
      <c r="A39" s="22"/>
      <c r="B39" s="35"/>
      <c r="C39" s="1178" t="s">
        <v>532</v>
      </c>
      <c r="D39" s="1179"/>
      <c r="E39" s="1180"/>
      <c r="F39" s="36">
        <v>0</v>
      </c>
      <c r="G39" s="37">
        <v>0</v>
      </c>
      <c r="H39" s="37">
        <v>0</v>
      </c>
      <c r="I39" s="37">
        <v>0</v>
      </c>
      <c r="J39" s="38">
        <v>0</v>
      </c>
      <c r="K39" s="22"/>
      <c r="L39" s="22"/>
      <c r="M39" s="22"/>
      <c r="N39" s="22"/>
      <c r="O39" s="22"/>
      <c r="P39" s="22"/>
    </row>
    <row r="40" spans="1:16" ht="39" customHeight="1">
      <c r="A40" s="22"/>
      <c r="B40" s="35"/>
      <c r="C40" s="1178" t="s">
        <v>533</v>
      </c>
      <c r="D40" s="1179"/>
      <c r="E40" s="1180"/>
      <c r="F40" s="36">
        <v>0</v>
      </c>
      <c r="G40" s="37">
        <v>0</v>
      </c>
      <c r="H40" s="37">
        <v>0</v>
      </c>
      <c r="I40" s="37">
        <v>0</v>
      </c>
      <c r="J40" s="38">
        <v>0</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536</v>
      </c>
      <c r="D43" s="1182"/>
      <c r="E43" s="118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1996</v>
      </c>
      <c r="L45" s="60">
        <v>3993</v>
      </c>
      <c r="M45" s="60">
        <v>3953</v>
      </c>
      <c r="N45" s="60">
        <v>3746</v>
      </c>
      <c r="O45" s="61">
        <v>3730</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v>74</v>
      </c>
      <c r="L47" s="64">
        <v>82</v>
      </c>
      <c r="M47" s="64">
        <v>82</v>
      </c>
      <c r="N47" s="64">
        <v>82</v>
      </c>
      <c r="O47" s="65">
        <v>82</v>
      </c>
      <c r="P47" s="48"/>
      <c r="Q47" s="48"/>
      <c r="R47" s="48"/>
      <c r="S47" s="48"/>
      <c r="T47" s="48"/>
      <c r="U47" s="48"/>
    </row>
    <row r="48" spans="1:21" ht="30.75" customHeight="1">
      <c r="A48" s="48"/>
      <c r="B48" s="1196"/>
      <c r="C48" s="1197"/>
      <c r="D48" s="62"/>
      <c r="E48" s="1188" t="s">
        <v>15</v>
      </c>
      <c r="F48" s="1188"/>
      <c r="G48" s="1188"/>
      <c r="H48" s="1188"/>
      <c r="I48" s="1188"/>
      <c r="J48" s="1189"/>
      <c r="K48" s="63">
        <v>200</v>
      </c>
      <c r="L48" s="64">
        <v>187</v>
      </c>
      <c r="M48" s="64">
        <v>180</v>
      </c>
      <c r="N48" s="64">
        <v>168</v>
      </c>
      <c r="O48" s="65">
        <v>160</v>
      </c>
      <c r="P48" s="48"/>
      <c r="Q48" s="48"/>
      <c r="R48" s="48"/>
      <c r="S48" s="48"/>
      <c r="T48" s="48"/>
      <c r="U48" s="48"/>
    </row>
    <row r="49" spans="1:21" ht="30.75" customHeight="1">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t="s">
        <v>481</v>
      </c>
      <c r="O50" s="65" t="s">
        <v>481</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v>0</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999</v>
      </c>
      <c r="L52" s="64">
        <v>957</v>
      </c>
      <c r="M52" s="64">
        <v>982</v>
      </c>
      <c r="N52" s="64">
        <v>832</v>
      </c>
      <c r="O52" s="65">
        <v>832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1271</v>
      </c>
      <c r="L53" s="69">
        <v>3305</v>
      </c>
      <c r="M53" s="69">
        <v>3233</v>
      </c>
      <c r="N53" s="69">
        <v>3164</v>
      </c>
      <c r="O53" s="70">
        <v>3140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43889</v>
      </c>
      <c r="J41" s="83">
        <v>41323</v>
      </c>
      <c r="K41" s="83">
        <v>39261</v>
      </c>
      <c r="L41" s="83">
        <v>36844</v>
      </c>
      <c r="M41" s="84">
        <v>35106</v>
      </c>
    </row>
    <row r="42" spans="2:13" ht="27.75" customHeight="1">
      <c r="B42" s="1204"/>
      <c r="C42" s="1205"/>
      <c r="D42" s="85"/>
      <c r="E42" s="1208" t="s">
        <v>26</v>
      </c>
      <c r="F42" s="1208"/>
      <c r="G42" s="1208"/>
      <c r="H42" s="1209"/>
      <c r="I42" s="86">
        <v>1662</v>
      </c>
      <c r="J42" s="87">
        <v>1246</v>
      </c>
      <c r="K42" s="87">
        <v>831</v>
      </c>
      <c r="L42" s="87">
        <v>415</v>
      </c>
      <c r="M42" s="88" t="s">
        <v>481</v>
      </c>
    </row>
    <row r="43" spans="2:13" ht="27.75" customHeight="1">
      <c r="B43" s="1204"/>
      <c r="C43" s="1205"/>
      <c r="D43" s="85"/>
      <c r="E43" s="1208" t="s">
        <v>27</v>
      </c>
      <c r="F43" s="1208"/>
      <c r="G43" s="1208"/>
      <c r="H43" s="1209"/>
      <c r="I43" s="86">
        <v>1515</v>
      </c>
      <c r="J43" s="87">
        <v>1435</v>
      </c>
      <c r="K43" s="87">
        <v>1318</v>
      </c>
      <c r="L43" s="87">
        <v>1186</v>
      </c>
      <c r="M43" s="88">
        <v>1163</v>
      </c>
    </row>
    <row r="44" spans="2:13" ht="27.75" customHeight="1">
      <c r="B44" s="1204"/>
      <c r="C44" s="1205"/>
      <c r="D44" s="85"/>
      <c r="E44" s="1208" t="s">
        <v>28</v>
      </c>
      <c r="F44" s="1208"/>
      <c r="G44" s="1208"/>
      <c r="H44" s="1209"/>
      <c r="I44" s="86" t="s">
        <v>481</v>
      </c>
      <c r="J44" s="87" t="s">
        <v>481</v>
      </c>
      <c r="K44" s="87" t="s">
        <v>481</v>
      </c>
      <c r="L44" s="87" t="s">
        <v>481</v>
      </c>
      <c r="M44" s="88" t="s">
        <v>481</v>
      </c>
    </row>
    <row r="45" spans="2:13" ht="27.75" customHeight="1">
      <c r="B45" s="1204"/>
      <c r="C45" s="1205"/>
      <c r="D45" s="85"/>
      <c r="E45" s="1208" t="s">
        <v>29</v>
      </c>
      <c r="F45" s="1208"/>
      <c r="G45" s="1208"/>
      <c r="H45" s="1209"/>
      <c r="I45" s="86">
        <v>968</v>
      </c>
      <c r="J45" s="87">
        <v>1013</v>
      </c>
      <c r="K45" s="87">
        <v>1090</v>
      </c>
      <c r="L45" s="87">
        <v>1002</v>
      </c>
      <c r="M45" s="88">
        <v>1050</v>
      </c>
    </row>
    <row r="46" spans="2:13" ht="27.75" customHeight="1">
      <c r="B46" s="1204"/>
      <c r="C46" s="1205"/>
      <c r="D46" s="89"/>
      <c r="E46" s="1208" t="s">
        <v>30</v>
      </c>
      <c r="F46" s="1208"/>
      <c r="G46" s="1208"/>
      <c r="H46" s="1209"/>
      <c r="I46" s="86">
        <v>294</v>
      </c>
      <c r="J46" s="87" t="s">
        <v>481</v>
      </c>
      <c r="K46" s="87" t="s">
        <v>481</v>
      </c>
      <c r="L46" s="87" t="s">
        <v>481</v>
      </c>
      <c r="M46" s="88" t="s">
        <v>481</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4698</v>
      </c>
      <c r="J50" s="87">
        <v>4579</v>
      </c>
      <c r="K50" s="87">
        <v>4607</v>
      </c>
      <c r="L50" s="87">
        <v>4590</v>
      </c>
      <c r="M50" s="88">
        <v>4598</v>
      </c>
    </row>
    <row r="51" spans="2:13" ht="27.75" customHeight="1">
      <c r="B51" s="1204"/>
      <c r="C51" s="1205"/>
      <c r="D51" s="85"/>
      <c r="E51" s="1208" t="s">
        <v>36</v>
      </c>
      <c r="F51" s="1208"/>
      <c r="G51" s="1208"/>
      <c r="H51" s="1209"/>
      <c r="I51" s="86">
        <v>2173</v>
      </c>
      <c r="J51" s="87">
        <v>2158</v>
      </c>
      <c r="K51" s="87">
        <v>1956</v>
      </c>
      <c r="L51" s="87">
        <v>2088</v>
      </c>
      <c r="M51" s="88">
        <v>2177</v>
      </c>
    </row>
    <row r="52" spans="2:13" ht="27.75" customHeight="1">
      <c r="B52" s="1206"/>
      <c r="C52" s="1207"/>
      <c r="D52" s="85"/>
      <c r="E52" s="1208" t="s">
        <v>37</v>
      </c>
      <c r="F52" s="1208"/>
      <c r="G52" s="1208"/>
      <c r="H52" s="1209"/>
      <c r="I52" s="86">
        <v>5606</v>
      </c>
      <c r="J52" s="87">
        <v>5578</v>
      </c>
      <c r="K52" s="87">
        <v>6038</v>
      </c>
      <c r="L52" s="87">
        <v>6067</v>
      </c>
      <c r="M52" s="88">
        <v>6397</v>
      </c>
    </row>
    <row r="53" spans="2:13" ht="27.75" customHeight="1" thickBot="1">
      <c r="B53" s="1210" t="s">
        <v>38</v>
      </c>
      <c r="C53" s="1211"/>
      <c r="D53" s="92"/>
      <c r="E53" s="1212" t="s">
        <v>39</v>
      </c>
      <c r="F53" s="1212"/>
      <c r="G53" s="1212"/>
      <c r="H53" s="1213"/>
      <c r="I53" s="93">
        <v>35849</v>
      </c>
      <c r="J53" s="94">
        <v>32703</v>
      </c>
      <c r="K53" s="94">
        <v>29900</v>
      </c>
      <c r="L53" s="94">
        <v>26703</v>
      </c>
      <c r="M53" s="95">
        <v>24148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520</v>
      </c>
      <c r="G2" s="113"/>
      <c r="H2" s="114"/>
    </row>
    <row r="3" spans="1:8">
      <c r="A3" s="110" t="s">
        <v>513</v>
      </c>
      <c r="B3" s="115"/>
      <c r="C3" s="116"/>
      <c r="D3" s="117">
        <v>108236</v>
      </c>
      <c r="E3" s="118"/>
      <c r="F3" s="119">
        <v>75709</v>
      </c>
      <c r="G3" s="120"/>
      <c r="H3" s="121"/>
    </row>
    <row r="4" spans="1:8">
      <c r="A4" s="122"/>
      <c r="B4" s="123"/>
      <c r="C4" s="124"/>
      <c r="D4" s="125">
        <v>47208</v>
      </c>
      <c r="E4" s="126"/>
      <c r="F4" s="127">
        <v>35212</v>
      </c>
      <c r="G4" s="128"/>
      <c r="H4" s="129"/>
    </row>
    <row r="5" spans="1:8">
      <c r="A5" s="110" t="s">
        <v>515</v>
      </c>
      <c r="B5" s="115"/>
      <c r="C5" s="116"/>
      <c r="D5" s="117">
        <v>114758</v>
      </c>
      <c r="E5" s="118"/>
      <c r="F5" s="119">
        <v>90961</v>
      </c>
      <c r="G5" s="120"/>
      <c r="H5" s="121"/>
    </row>
    <row r="6" spans="1:8">
      <c r="A6" s="122"/>
      <c r="B6" s="123"/>
      <c r="C6" s="124"/>
      <c r="D6" s="125">
        <v>37103</v>
      </c>
      <c r="E6" s="126"/>
      <c r="F6" s="127">
        <v>37720</v>
      </c>
      <c r="G6" s="128"/>
      <c r="H6" s="129"/>
    </row>
    <row r="7" spans="1:8">
      <c r="A7" s="110" t="s">
        <v>516</v>
      </c>
      <c r="B7" s="115"/>
      <c r="C7" s="116"/>
      <c r="D7" s="117">
        <v>197644</v>
      </c>
      <c r="E7" s="118"/>
      <c r="F7" s="119">
        <v>106614</v>
      </c>
      <c r="G7" s="120"/>
      <c r="H7" s="121"/>
    </row>
    <row r="8" spans="1:8">
      <c r="A8" s="122"/>
      <c r="B8" s="123"/>
      <c r="C8" s="124"/>
      <c r="D8" s="125">
        <v>27494</v>
      </c>
      <c r="E8" s="126"/>
      <c r="F8" s="127">
        <v>45545</v>
      </c>
      <c r="G8" s="128"/>
      <c r="H8" s="129"/>
    </row>
    <row r="9" spans="1:8">
      <c r="A9" s="110" t="s">
        <v>517</v>
      </c>
      <c r="B9" s="115"/>
      <c r="C9" s="116"/>
      <c r="D9" s="117">
        <v>83584</v>
      </c>
      <c r="E9" s="118"/>
      <c r="F9" s="119">
        <v>85459</v>
      </c>
      <c r="G9" s="120"/>
      <c r="H9" s="121"/>
    </row>
    <row r="10" spans="1:8">
      <c r="A10" s="122"/>
      <c r="B10" s="123"/>
      <c r="C10" s="124"/>
      <c r="D10" s="125">
        <v>15842</v>
      </c>
      <c r="E10" s="126"/>
      <c r="F10" s="127">
        <v>44378</v>
      </c>
      <c r="G10" s="128"/>
      <c r="H10" s="129"/>
    </row>
    <row r="11" spans="1:8">
      <c r="A11" s="110" t="s">
        <v>518</v>
      </c>
      <c r="B11" s="115"/>
      <c r="C11" s="116"/>
      <c r="D11" s="117">
        <v>127885</v>
      </c>
      <c r="E11" s="118"/>
      <c r="F11" s="119">
        <v>83280</v>
      </c>
      <c r="G11" s="120"/>
      <c r="H11" s="121"/>
    </row>
    <row r="12" spans="1:8">
      <c r="A12" s="122"/>
      <c r="B12" s="123"/>
      <c r="C12" s="130"/>
      <c r="D12" s="125">
        <v>43179</v>
      </c>
      <c r="E12" s="126"/>
      <c r="F12" s="127">
        <v>43123</v>
      </c>
      <c r="G12" s="128"/>
      <c r="H12" s="129"/>
    </row>
    <row r="13" spans="1:8">
      <c r="A13" s="110"/>
      <c r="B13" s="115"/>
      <c r="C13" s="131"/>
      <c r="D13" s="132">
        <v>126421</v>
      </c>
      <c r="E13" s="133"/>
      <c r="F13" s="134">
        <v>88405</v>
      </c>
      <c r="G13" s="135"/>
      <c r="H13" s="121"/>
    </row>
    <row r="14" spans="1:8">
      <c r="A14" s="122"/>
      <c r="B14" s="123"/>
      <c r="C14" s="124"/>
      <c r="D14" s="125">
        <v>34165</v>
      </c>
      <c r="E14" s="126"/>
      <c r="F14" s="127">
        <v>41196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12.17</v>
      </c>
      <c r="C19" s="136">
        <f>ROUND(VALUE(SUBSTITUTE(実質収支比率等に係る経年分析!G$48,"▲","-")),2)</f>
        <v>13.21</v>
      </c>
      <c r="D19" s="136">
        <f>ROUND(VALUE(SUBSTITUTE(実質収支比率等に係る経年分析!H$48,"▲","-")),2)</f>
        <v>14.29</v>
      </c>
      <c r="E19" s="136">
        <f>ROUND(VALUE(SUBSTITUTE(実質収支比率等に係る経年分析!I$48,"▲","-")),2)</f>
        <v>18.22</v>
      </c>
      <c r="F19" s="136">
        <f>ROUND(VALUE(SUBSTITUTE(実質収支比率等に係る経年分析!J$48,"▲","-")),2)</f>
        <v>19.59</v>
      </c>
    </row>
    <row r="20" spans="1:11">
      <c r="A20" s="136" t="s">
        <v>44</v>
      </c>
      <c r="B20" s="136">
        <f>ROUND(VALUE(SUBSTITUTE(実質収支比率等に係る経年分析!F$47,"▲","-")),2)</f>
        <v>14</v>
      </c>
      <c r="C20" s="136">
        <f>ROUND(VALUE(SUBSTITUTE(実質収支比率等に係る経年分析!G$47,"▲","-")),2)</f>
        <v>20.36</v>
      </c>
      <c r="D20" s="136">
        <f>ROUND(VALUE(SUBSTITUTE(実質収支比率等に係る経年分析!H$47,"▲","-")),2)</f>
        <v>15.39</v>
      </c>
      <c r="E20" s="136">
        <f>ROUND(VALUE(SUBSTITUTE(実質収支比率等に係る経年分析!I$47,"▲","-")),2)</f>
        <v>21.83</v>
      </c>
      <c r="F20" s="136">
        <f>ROUND(VALUE(SUBSTITUTE(実質収支比率等に係る経年分析!J$47,"▲","-")),2)</f>
        <v>29.79</v>
      </c>
    </row>
    <row r="21" spans="1:11">
      <c r="A21" s="136" t="s">
        <v>45</v>
      </c>
      <c r="B21" s="136">
        <f>IF(ISNUMBER(VALUE(SUBSTITUTE(実質収支比率等に係る経年分析!F$49,"▲","-"))),ROUND(VALUE(SUBSTITUTE(実質収支比率等に係る経年分析!F$49,"▲","-")),2),NA())</f>
        <v>6.75</v>
      </c>
      <c r="C21" s="136">
        <f>IF(ISNUMBER(VALUE(SUBSTITUTE(実質収支比率等に係る経年分析!G$49,"▲","-"))),ROUND(VALUE(SUBSTITUTE(実質収支比率等に係る経年分析!G$49,"▲","-")),2),NA())</f>
        <v>7.2</v>
      </c>
      <c r="D21" s="136">
        <f>IF(ISNUMBER(VALUE(SUBSTITUTE(実質収支比率等に係る経年分析!H$49,"▲","-"))),ROUND(VALUE(SUBSTITUTE(実質収支比率等に係る経年分析!H$49,"▲","-")),2),NA())</f>
        <v>-5.44</v>
      </c>
      <c r="E21" s="136">
        <f>IF(ISNUMBER(VALUE(SUBSTITUTE(実質収支比率等に係る経年分析!I$49,"▲","-"))),ROUND(VALUE(SUBSTITUTE(実質収支比率等に係る経年分析!I$49,"▲","-")),2),NA())</f>
        <v>10.52</v>
      </c>
      <c r="F21" s="136">
        <f>IF(ISNUMBER(VALUE(SUBSTITUTE(実質収支比率等に係る経年分析!J$49,"▲","-"))),ROUND(VALUE(SUBSTITUTE(実質収支比率等に係る経年分析!J$49,"▲","-")),2),NA())</f>
        <v>8.0299999999999994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市場事業会計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診療所事業会計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介護保険事業会計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0.78</v>
      </c>
    </row>
    <row r="34" spans="1:16">
      <c r="A34" s="137" t="str">
        <f>IF(連結実質赤字比率に係る赤字・黒字の構成分析!C$36="",NA(),連結実質赤字比率に係る赤字・黒字の構成分析!C$36)</f>
        <v>国民健康保険事業会計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1.61</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1.1399999999999999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0.86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19.579999999999998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999</v>
      </c>
      <c r="E42" s="138"/>
      <c r="F42" s="138"/>
      <c r="G42" s="138">
        <f>'実質公債費比率（分子）の構造'!L$52</f>
        <v>957</v>
      </c>
      <c r="H42" s="138"/>
      <c r="I42" s="138"/>
      <c r="J42" s="138">
        <f>'実質公債費比率（分子）の構造'!M$52</f>
        <v>982</v>
      </c>
      <c r="K42" s="138"/>
      <c r="L42" s="138"/>
      <c r="M42" s="138">
        <f>'実質公債費比率（分子）の構造'!N$52</f>
        <v>832</v>
      </c>
      <c r="N42" s="138"/>
      <c r="O42" s="138"/>
      <c r="P42" s="138">
        <f>'実質公債費比率（分子）の構造'!O$52</f>
        <v>832</v>
      </c>
    </row>
    <row r="43" spans="1:16">
      <c r="A43" s="138" t="s">
        <v>53</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56</v>
      </c>
      <c r="B46" s="138">
        <f>'実質公債費比率（分子）の構造'!K$48</f>
        <v>200</v>
      </c>
      <c r="C46" s="138"/>
      <c r="D46" s="138"/>
      <c r="E46" s="138">
        <f>'実質公債費比率（分子）の構造'!L$48</f>
        <v>187</v>
      </c>
      <c r="F46" s="138"/>
      <c r="G46" s="138"/>
      <c r="H46" s="138">
        <f>'実質公債費比率（分子）の構造'!M$48</f>
        <v>180</v>
      </c>
      <c r="I46" s="138"/>
      <c r="J46" s="138"/>
      <c r="K46" s="138">
        <f>'実質公債費比率（分子）の構造'!N$48</f>
        <v>168</v>
      </c>
      <c r="L46" s="138"/>
      <c r="M46" s="138"/>
      <c r="N46" s="138">
        <f>'実質公債費比率（分子）の構造'!O$48</f>
        <v>160</v>
      </c>
      <c r="O46" s="138"/>
      <c r="P46" s="138"/>
    </row>
    <row r="47" spans="1:16">
      <c r="A47" s="138" t="s">
        <v>57</v>
      </c>
      <c r="B47" s="138">
        <f>'実質公債費比率（分子）の構造'!K$47</f>
        <v>74</v>
      </c>
      <c r="C47" s="138"/>
      <c r="D47" s="138"/>
      <c r="E47" s="138">
        <f>'実質公債費比率（分子）の構造'!L$47</f>
        <v>82</v>
      </c>
      <c r="F47" s="138"/>
      <c r="G47" s="138"/>
      <c r="H47" s="138">
        <f>'実質公債費比率（分子）の構造'!M$47</f>
        <v>82</v>
      </c>
      <c r="I47" s="138"/>
      <c r="J47" s="138"/>
      <c r="K47" s="138">
        <f>'実質公債費比率（分子）の構造'!N$47</f>
        <v>82</v>
      </c>
      <c r="L47" s="138"/>
      <c r="M47" s="138"/>
      <c r="N47" s="138">
        <f>'実質公債費比率（分子）の構造'!O$47</f>
        <v>82</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1996</v>
      </c>
      <c r="C49" s="138"/>
      <c r="D49" s="138"/>
      <c r="E49" s="138">
        <f>'実質公債費比率（分子）の構造'!L$45</f>
        <v>3993</v>
      </c>
      <c r="F49" s="138"/>
      <c r="G49" s="138"/>
      <c r="H49" s="138">
        <f>'実質公債費比率（分子）の構造'!M$45</f>
        <v>3953</v>
      </c>
      <c r="I49" s="138"/>
      <c r="J49" s="138"/>
      <c r="K49" s="138">
        <f>'実質公債費比率（分子）の構造'!N$45</f>
        <v>3746</v>
      </c>
      <c r="L49" s="138"/>
      <c r="M49" s="138"/>
      <c r="N49" s="138">
        <f>'実質公債費比率（分子）の構造'!O$45</f>
        <v>3730</v>
      </c>
      <c r="O49" s="138"/>
      <c r="P49" s="138"/>
    </row>
    <row r="50" spans="1:16">
      <c r="A50" s="138" t="s">
        <v>60</v>
      </c>
      <c r="B50" s="138" t="e">
        <f>NA()</f>
        <v>#N/A</v>
      </c>
      <c r="C50" s="138">
        <f>IF(ISNUMBER('実質公債費比率（分子）の構造'!K$53),'実質公債費比率（分子）の構造'!K$53,NA())</f>
        <v>1271</v>
      </c>
      <c r="D50" s="138" t="e">
        <f>NA()</f>
        <v>#N/A</v>
      </c>
      <c r="E50" s="138" t="e">
        <f>NA()</f>
        <v>#N/A</v>
      </c>
      <c r="F50" s="138">
        <f>IF(ISNUMBER('実質公債費比率（分子）の構造'!L$53),'実質公債費比率（分子）の構造'!L$53,NA())</f>
        <v>3305</v>
      </c>
      <c r="G50" s="138" t="e">
        <f>NA()</f>
        <v>#N/A</v>
      </c>
      <c r="H50" s="138" t="e">
        <f>NA()</f>
        <v>#N/A</v>
      </c>
      <c r="I50" s="138">
        <f>IF(ISNUMBER('実質公債費比率（分子）の構造'!M$53),'実質公債費比率（分子）の構造'!M$53,NA())</f>
        <v>3233</v>
      </c>
      <c r="J50" s="138" t="e">
        <f>NA()</f>
        <v>#N/A</v>
      </c>
      <c r="K50" s="138" t="e">
        <f>NA()</f>
        <v>#N/A</v>
      </c>
      <c r="L50" s="138">
        <f>IF(ISNUMBER('実質公債費比率（分子）の構造'!N$53),'実質公債費比率（分子）の構造'!N$53,NA())</f>
        <v>3164</v>
      </c>
      <c r="M50" s="138" t="e">
        <f>NA()</f>
        <v>#N/A</v>
      </c>
      <c r="N50" s="138" t="e">
        <f>NA()</f>
        <v>#N/A</v>
      </c>
      <c r="O50" s="138">
        <f>IF(ISNUMBER('実質公債費比率（分子）の構造'!O$53),'実質公債費比率（分子）の構造'!O$53,NA())</f>
        <v>3140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5606</v>
      </c>
      <c r="E56" s="137"/>
      <c r="F56" s="137"/>
      <c r="G56" s="137">
        <f>'将来負担比率（分子）の構造'!J$52</f>
        <v>5578</v>
      </c>
      <c r="H56" s="137"/>
      <c r="I56" s="137"/>
      <c r="J56" s="137">
        <f>'将来負担比率（分子）の構造'!K$52</f>
        <v>6038</v>
      </c>
      <c r="K56" s="137"/>
      <c r="L56" s="137"/>
      <c r="M56" s="137">
        <f>'将来負担比率（分子）の構造'!L$52</f>
        <v>6067</v>
      </c>
      <c r="N56" s="137"/>
      <c r="O56" s="137"/>
      <c r="P56" s="137">
        <f>'将来負担比率（分子）の構造'!M$52</f>
        <v>6397</v>
      </c>
    </row>
    <row r="57" spans="1:16">
      <c r="A57" s="137" t="s">
        <v>36</v>
      </c>
      <c r="B57" s="137"/>
      <c r="C57" s="137"/>
      <c r="D57" s="137">
        <f>'将来負担比率（分子）の構造'!I$51</f>
        <v>2173</v>
      </c>
      <c r="E57" s="137"/>
      <c r="F57" s="137"/>
      <c r="G57" s="137">
        <f>'将来負担比率（分子）の構造'!J$51</f>
        <v>2158</v>
      </c>
      <c r="H57" s="137"/>
      <c r="I57" s="137"/>
      <c r="J57" s="137">
        <f>'将来負担比率（分子）の構造'!K$51</f>
        <v>1956</v>
      </c>
      <c r="K57" s="137"/>
      <c r="L57" s="137"/>
      <c r="M57" s="137">
        <f>'将来負担比率（分子）の構造'!L$51</f>
        <v>2088</v>
      </c>
      <c r="N57" s="137"/>
      <c r="O57" s="137"/>
      <c r="P57" s="137">
        <f>'将来負担比率（分子）の構造'!M$51</f>
        <v>2177</v>
      </c>
    </row>
    <row r="58" spans="1:16">
      <c r="A58" s="137" t="s">
        <v>35</v>
      </c>
      <c r="B58" s="137"/>
      <c r="C58" s="137"/>
      <c r="D58" s="137">
        <f>'将来負担比率（分子）の構造'!I$50</f>
        <v>4698</v>
      </c>
      <c r="E58" s="137"/>
      <c r="F58" s="137"/>
      <c r="G58" s="137">
        <f>'将来負担比率（分子）の構造'!J$50</f>
        <v>4579</v>
      </c>
      <c r="H58" s="137"/>
      <c r="I58" s="137"/>
      <c r="J58" s="137">
        <f>'将来負担比率（分子）の構造'!K$50</f>
        <v>4607</v>
      </c>
      <c r="K58" s="137"/>
      <c r="L58" s="137"/>
      <c r="M58" s="137">
        <f>'将来負担比率（分子）の構造'!L$50</f>
        <v>4590</v>
      </c>
      <c r="N58" s="137"/>
      <c r="O58" s="137"/>
      <c r="P58" s="137">
        <f>'将来負担比率（分子）の構造'!M$50</f>
        <v>4598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294</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968</v>
      </c>
      <c r="C62" s="137"/>
      <c r="D62" s="137"/>
      <c r="E62" s="137">
        <f>'将来負担比率（分子）の構造'!J$45</f>
        <v>1013</v>
      </c>
      <c r="F62" s="137"/>
      <c r="G62" s="137"/>
      <c r="H62" s="137">
        <f>'将来負担比率（分子）の構造'!K$45</f>
        <v>1090</v>
      </c>
      <c r="I62" s="137"/>
      <c r="J62" s="137"/>
      <c r="K62" s="137">
        <f>'将来負担比率（分子）の構造'!L$45</f>
        <v>1002</v>
      </c>
      <c r="L62" s="137"/>
      <c r="M62" s="137"/>
      <c r="N62" s="137">
        <f>'将来負担比率（分子）の構造'!M$45</f>
        <v>1050</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1515</v>
      </c>
      <c r="C64" s="137"/>
      <c r="D64" s="137"/>
      <c r="E64" s="137">
        <f>'将来負担比率（分子）の構造'!J$43</f>
        <v>1435</v>
      </c>
      <c r="F64" s="137"/>
      <c r="G64" s="137"/>
      <c r="H64" s="137">
        <f>'将来負担比率（分子）の構造'!K$43</f>
        <v>1318</v>
      </c>
      <c r="I64" s="137"/>
      <c r="J64" s="137"/>
      <c r="K64" s="137">
        <f>'将来負担比率（分子）の構造'!L$43</f>
        <v>1186</v>
      </c>
      <c r="L64" s="137"/>
      <c r="M64" s="137"/>
      <c r="N64" s="137">
        <f>'将来負担比率（分子）の構造'!M$43</f>
        <v>1163</v>
      </c>
      <c r="O64" s="137"/>
      <c r="P64" s="137"/>
    </row>
    <row r="65" spans="1:16">
      <c r="A65" s="137" t="s">
        <v>26</v>
      </c>
      <c r="B65" s="137">
        <f>'将来負担比率（分子）の構造'!I$42</f>
        <v>1662</v>
      </c>
      <c r="C65" s="137"/>
      <c r="D65" s="137"/>
      <c r="E65" s="137">
        <f>'将来負担比率（分子）の構造'!J$42</f>
        <v>1246</v>
      </c>
      <c r="F65" s="137"/>
      <c r="G65" s="137"/>
      <c r="H65" s="137">
        <f>'将来負担比率（分子）の構造'!K$42</f>
        <v>831</v>
      </c>
      <c r="I65" s="137"/>
      <c r="J65" s="137"/>
      <c r="K65" s="137">
        <f>'将来負担比率（分子）の構造'!L$42</f>
        <v>415</v>
      </c>
      <c r="L65" s="137"/>
      <c r="M65" s="137"/>
      <c r="N65" s="137" t="str">
        <f>'将来負担比率（分子）の構造'!M$42</f>
        <v>-</v>
      </c>
      <c r="O65" s="137"/>
      <c r="P65" s="137"/>
    </row>
    <row r="66" spans="1:16">
      <c r="A66" s="137" t="s">
        <v>25</v>
      </c>
      <c r="B66" s="137">
        <f>'将来負担比率（分子）の構造'!I$41</f>
        <v>43889</v>
      </c>
      <c r="C66" s="137"/>
      <c r="D66" s="137"/>
      <c r="E66" s="137">
        <f>'将来負担比率（分子）の構造'!J$41</f>
        <v>41323</v>
      </c>
      <c r="F66" s="137"/>
      <c r="G66" s="137"/>
      <c r="H66" s="137">
        <f>'将来負担比率（分子）の構造'!K$41</f>
        <v>39261</v>
      </c>
      <c r="I66" s="137"/>
      <c r="J66" s="137"/>
      <c r="K66" s="137">
        <f>'将来負担比率（分子）の構造'!L$41</f>
        <v>36844</v>
      </c>
      <c r="L66" s="137"/>
      <c r="M66" s="137"/>
      <c r="N66" s="137">
        <f>'将来負担比率（分子）の構造'!M$41</f>
        <v>35106</v>
      </c>
      <c r="O66" s="137"/>
      <c r="P66" s="137"/>
    </row>
    <row r="67" spans="1:16">
      <c r="A67" s="137" t="s">
        <v>64</v>
      </c>
      <c r="B67" s="137" t="e">
        <f>NA()</f>
        <v>#N/A</v>
      </c>
      <c r="C67" s="137">
        <f>IF(ISNUMBER('将来負担比率（分子）の構造'!I$53), IF('将来負担比率（分子）の構造'!I$53 &lt; 0, 0, '将来負担比率（分子）の構造'!I$53), NA())</f>
        <v>35849</v>
      </c>
      <c r="D67" s="137" t="e">
        <f>NA()</f>
        <v>#N/A</v>
      </c>
      <c r="E67" s="137" t="e">
        <f>NA()</f>
        <v>#N/A</v>
      </c>
      <c r="F67" s="137">
        <f>IF(ISNUMBER('将来負担比率（分子）の構造'!J$53), IF('将来負担比率（分子）の構造'!J$53 &lt; 0, 0, '将来負担比率（分子）の構造'!J$53), NA())</f>
        <v>32703</v>
      </c>
      <c r="G67" s="137" t="e">
        <f>NA()</f>
        <v>#N/A</v>
      </c>
      <c r="H67" s="137" t="e">
        <f>NA()</f>
        <v>#N/A</v>
      </c>
      <c r="I67" s="137">
        <f>IF(ISNUMBER('将来負担比率（分子）の構造'!K$53), IF('将来負担比率（分子）の構造'!K$53 &lt; 0, 0, '将来負担比率（分子）の構造'!K$53), NA())</f>
        <v>29900</v>
      </c>
      <c r="J67" s="137" t="e">
        <f>NA()</f>
        <v>#N/A</v>
      </c>
      <c r="K67" s="137" t="e">
        <f>NA()</f>
        <v>#N/A</v>
      </c>
      <c r="L67" s="137">
        <f>IF(ISNUMBER('将来負担比率（分子）の構造'!L$53), IF('将来負担比率（分子）の構造'!L$53 &lt; 0, 0, '将来負担比率（分子）の構造'!L$53), NA())</f>
        <v>26703</v>
      </c>
      <c r="M67" s="137" t="e">
        <f>NA()</f>
        <v>#N/A</v>
      </c>
      <c r="N67" s="137" t="e">
        <f>NA()</f>
        <v>#N/A</v>
      </c>
      <c r="O67" s="137">
        <f>IF(ISNUMBER('将来負担比率（分子）の構造'!M$53), IF('将来負担比率（分子）の構造'!M$53 &lt; 0, 0, '将来負担比率（分子）の構造'!M$53), NA())</f>
        <v>24148</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547</v>
      </c>
      <c r="H51" s="1234"/>
      <c r="I51" s="1239" t="s">
        <v>548</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549</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550</v>
      </c>
      <c r="H55" s="1245"/>
      <c r="I55" s="1243" t="s">
        <v>548</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549</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21" t="s">
        <v>552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547</v>
      </c>
      <c r="H73" s="1234"/>
      <c r="I73" s="1239" t="s">
        <v>548</v>
      </c>
      <c r="J73" s="1239"/>
      <c r="K73" s="1253">
        <v>816.1</v>
      </c>
      <c r="L73" s="1253">
        <v>748.7</v>
      </c>
      <c r="M73" s="1242">
        <v>724.4</v>
      </c>
      <c r="N73" s="1242">
        <v>632.4</v>
      </c>
      <c r="O73" s="1242">
        <v>594.20000000000005</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554</v>
      </c>
      <c r="J75" s="1243"/>
      <c r="K75" s="1254">
        <v>40</v>
      </c>
      <c r="L75" s="1254">
        <v>47.2</v>
      </c>
      <c r="M75" s="1254">
        <v>61</v>
      </c>
      <c r="N75" s="1254">
        <v>76.3</v>
      </c>
      <c r="O75" s="1254">
        <v>76.8</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550</v>
      </c>
      <c r="H77" s="1245"/>
      <c r="I77" s="1243" t="s">
        <v>548</v>
      </c>
      <c r="J77" s="1243"/>
      <c r="K77" s="1253">
        <v>76.2</v>
      </c>
      <c r="L77" s="1253">
        <v>65.3</v>
      </c>
      <c r="M77" s="1242">
        <v>60.8</v>
      </c>
      <c r="N77" s="1242">
        <v>58.5</v>
      </c>
      <c r="O77" s="1242">
        <v>54.6</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554</v>
      </c>
      <c r="J79" s="1252"/>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t1703</cp:lastModifiedBy>
  <dcterms:created xsi:type="dcterms:W3CDTF">2018-01-24T03:09:39Z</dcterms:created>
  <dcterms:modified xsi:type="dcterms:W3CDTF">2018-04-24T05:56:12Z</dcterms:modified>
</cp:coreProperties>
</file>