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elon3\public\財政課\担当B\財政状況資料集（旧財政＆歳出 比較分析表）\Ｈ29資料集\190716平成29年度財政状況資料集の作成について（2回目）\"/>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<sst xmlns="http://schemas.openxmlformats.org/spreadsheetml/2006/main" count="1102" uniqueCount="596">
  <si>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</si>
  <si>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</si>
  <si>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</si>
  <si>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</si>
  <si>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</si>
  <si>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</si>
  <si>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</si>
  <si>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</si>
  <si>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</si>
  <si>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</si>
  <si>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</si>
  <si>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</si>
  <si>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</si>
  <si>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</si>
  <si>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</si>
  <si>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</si>
  <si>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</si>
  <si>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</si>
  <si>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</si>
  <si>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</si>
  <si>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</si>
  <si>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</si>
  <si>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</si>
  <si>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</si>
  <si>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</si>
  <si>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</si>
  <si>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</si>
  <si>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</si>
  <si>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</si>
  <si>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</si>
  <si>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</si>
  <si>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</si>
  <si>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</si>
  <si>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</si>
  <si>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</si>
  <si>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</si>
  <si>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</si>
  <si>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</si>
  <si>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</si>
  <si>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</si>
  <si>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</si>
  <si>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</si>
  <si>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</si>
  <si>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</si>
  <si>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</si>
  <si>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</si>
  <si>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</si>
  <si>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</si>
  <si>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</si>
  <si>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</si>
  <si>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</si>
  <si>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</si>
  <si>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</si>
  <si>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</si>
  <si>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</si>
  <si>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</si>
  <si>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</si>
  <si>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</si>
  <si>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</si>
  <si>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</si>
  <si>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</si>
  <si>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</si>
  <si>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</si>
  <si>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</si>
  <si>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</si>
  <si>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</si>
  <si>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</si>
  <si>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</si>
  <si>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</si>
  <si>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</si>
  <si>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</si>
  <si>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</si>
  <si>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</si>
  <si>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</si>
  <si>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</si>
  <si>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</si>
  <si>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</si>
  <si>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</si>
  <si>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</si>
  <si>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</si>
  <si>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</si>
  <si>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</si>
  <si>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</si>
  <si>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</si>
  <si>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</si>
  <si>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</si>
  <si>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</si>
  <si>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</si>
  <si>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</si>
  <si>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</si>
  <si>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</si>
  <si>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夕張市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</si>
  <si>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</si>
  <si>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</si>
  <si>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</si>
  <si>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</si>
  <si>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</si>
  <si>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</si>
  <si>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</si>
  <si>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</si>
  <si>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</si>
  <si>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</si>
  <si>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</si>
  <si>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</si>
  <si>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</si>
  <si>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</si>
  <si>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</si>
  <si>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</si>
  <si>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</si>
  <si>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</si>
  <si>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</si>
  <si>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</si>
  <si>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</si>
  <si>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</si>
  <si>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</si>
  <si>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</si>
  <si>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</si>
  <si>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</si>
  <si>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</si>
  <si>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</si>
  <si>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</si>
  <si>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</si>
  <si>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</si>
  <si>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</si>
  <si>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</si>
  <si>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</si>
  <si>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</si>
  <si>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</si>
  <si>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</si>
  <si>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</si>
  <si>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</si>
  <si>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</si>
  <si>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</si>
  <si>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</si>
  <si>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</si>
  <si>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</si>
  <si>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</si>
  <si>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</si>
  <si>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</si>
  <si>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</si>
  <si>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</si>
  <si>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</si>
  <si>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</si>
  <si>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</si>
  <si>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0"/>
  </si>
  <si>
    <t>うち日本人(％)</t>
    <phoneticPr fontId="5"/>
  </si>
  <si>
    <t>-4.0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</si>
  <si>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</si>
  <si>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</si>
  <si>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</si>
  <si>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</si>
  <si>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</si>
  <si>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</si>
  <si>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</si>
  <si>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</si>
  <si>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</si>
  <si>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</si>
  <si>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</si>
  <si>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</si>
  <si>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</si>
  <si>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</si>
  <si>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</si>
  <si>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</si>
  <si>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</si>
  <si>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</si>
  <si>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</si>
  <si>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</si>
  <si>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</si>
  <si>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</si>
  <si>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</si>
  <si>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</si>
  <si>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</si>
  <si>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</si>
  <si>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</si>
  <si>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</si>
  <si>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</si>
  <si>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</si>
  <si>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</si>
  <si>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</si>
  <si>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</si>
  <si>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</si>
  <si>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</si>
  <si>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</si>
  <si>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</si>
  <si>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</si>
  <si>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</si>
  <si>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</si>
  <si>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</si>
  <si>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</si>
  <si>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</si>
  <si>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</si>
  <si>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</si>
  <si>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</si>
  <si>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</si>
  <si>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</si>
  <si>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</si>
  <si>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</si>
  <si>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</si>
  <si>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</si>
  <si>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</si>
  <si>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</si>
  <si>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</si>
  <si>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</si>
  <si>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</si>
  <si>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</si>
  <si>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</si>
  <si>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</si>
  <si>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北海道夕張市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</si>
  <si>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</si>
  <si>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</si>
  <si>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</si>
  <si>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</si>
  <si>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</si>
  <si>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</si>
  <si>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</si>
  <si>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</si>
  <si>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</si>
  <si>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</si>
  <si>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</si>
  <si>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</si>
  <si>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</si>
  <si>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</si>
  <si>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</si>
  <si>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</si>
  <si>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</si>
  <si>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</si>
  <si>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</si>
  <si>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</si>
  <si>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</si>
  <si>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</si>
  <si>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</si>
  <si>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</si>
  <si>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</si>
  <si>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</si>
  <si>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</si>
  <si>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</si>
  <si>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</si>
  <si>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</si>
  <si>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</si>
  <si>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</si>
  <si>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</si>
  <si>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</si>
  <si>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</si>
  <si>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</si>
  <si>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</si>
  <si>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</si>
  <si>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</si>
  <si>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</si>
  <si>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</si>
  <si>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</si>
  <si>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</si>
  <si>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</si>
  <si>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</si>
  <si>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</si>
  <si>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</si>
  <si>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</si>
  <si>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</si>
  <si>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</si>
  <si>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</si>
  <si>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</si>
  <si>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</si>
  <si>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</si>
  <si>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</si>
  <si>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</si>
  <si>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</si>
  <si>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</si>
  <si>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</si>
  <si>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</si>
  <si>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</si>
  <si>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</si>
  <si>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</si>
  <si>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</si>
  <si>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</si>
  <si>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</si>
  <si>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</si>
  <si>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</si>
  <si>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</si>
  <si>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</si>
  <si>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</si>
  <si>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</si>
  <si>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</si>
  <si>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</si>
  <si>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</si>
  <si>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</si>
  <si>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</si>
  <si>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</si>
  <si>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</si>
  <si>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</si>
  <si>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</si>
  <si>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</si>
  <si>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</si>
  <si>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</si>
  <si>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</si>
  <si>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</si>
  <si>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</si>
  <si>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</si>
  <si>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</si>
  <si>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</si>
  <si>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</si>
  <si>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</si>
  <si>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</si>
  <si>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</si>
  <si>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</si>
  <si>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</si>
  <si>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</si>
  <si>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</si>
  <si>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</si>
  <si>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</si>
  <si>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</si>
  <si>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</si>
  <si>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</si>
  <si>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</si>
  <si>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</si>
  <si>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</si>
  <si>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</si>
  <si>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</si>
  <si>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</si>
  <si>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</si>
  <si>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</si>
  <si>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</si>
  <si>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</si>
  <si>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</si>
  <si>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</si>
  <si>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</si>
  <si>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</si>
  <si>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</si>
  <si>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</si>
  <si>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</si>
  <si>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</si>
  <si>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</si>
  <si>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</si>
  <si>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</si>
  <si>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</si>
  <si>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</si>
  <si>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</si>
  <si>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</si>
  <si>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</si>
  <si>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</si>
  <si>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</si>
  <si>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</si>
  <si>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</si>
  <si>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</si>
  <si>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</si>
  <si>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</si>
  <si>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</si>
  <si>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</si>
  <si>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</si>
  <si>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</si>
  <si>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</si>
  <si>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</si>
  <si>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</si>
  <si>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</si>
  <si>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</si>
  <si>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</si>
  <si>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</si>
  <si>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</si>
  <si>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</si>
  <si>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</si>
  <si>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北海道夕張市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</si>
  <si>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</si>
  <si>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</si>
  <si>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</si>
  <si>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</si>
  <si>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</si>
  <si>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</si>
  <si>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</si>
  <si>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</si>
  <si>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</si>
  <si>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</si>
  <si>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</si>
  <si>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</si>
  <si>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</si>
  <si>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</si>
  <si>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</si>
  <si>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</si>
  <si>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</si>
  <si>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</si>
  <si>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</si>
  <si>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</si>
  <si>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</si>
  <si>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</si>
  <si>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</si>
  <si>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</si>
  <si>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</si>
  <si>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</si>
  <si>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</si>
  <si>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</si>
  <si>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</si>
  <si>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</si>
  <si>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</si>
  <si>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</si>
  <si>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</si>
  <si>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</si>
  <si>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</si>
  <si>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</si>
  <si>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t>
    <phoneticPr fontId="5"/>
  </si>
  <si>
    <t>後期高齢者医療事業会計</t>
    <phoneticPr fontId="5"/>
  </si>
  <si>
    <t>水道事業会計</t>
    <phoneticPr fontId="5"/>
  </si>
  <si>
    <t>法適用企業</t>
    <phoneticPr fontId="5"/>
  </si>
  <si>
    <t>市場事業会計</t>
    <phoneticPr fontId="5"/>
  </si>
  <si>
    <t>法非適用企業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</si>
  <si>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</si>
  <si>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</si>
  <si>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</si>
  <si>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</si>
  <si>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</si>
  <si>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</si>
  <si>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</si>
  <si>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</si>
  <si>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</si>
  <si>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</si>
  <si>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</si>
  <si>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</si>
  <si>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</si>
  <si>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</si>
  <si>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</si>
  <si>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</si>
  <si>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</si>
  <si>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</si>
  <si>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</si>
  <si>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</si>
  <si>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</si>
  <si>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</si>
  <si>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</si>
  <si>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</si>
  <si>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</si>
  <si>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</si>
  <si>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</si>
  <si>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</si>
  <si>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</si>
  <si>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</si>
  <si>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</si>
  <si>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</si>
  <si>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</si>
  <si>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</si>
  <si>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</si>
  <si>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</si>
  <si>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</si>
  <si>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</si>
  <si>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</si>
  <si>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</si>
  <si>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</si>
  <si>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</si>
  <si>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</si>
  <si>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</si>
  <si>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</si>
  <si>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</si>
  <si>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</si>
  <si>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</si>
  <si>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</si>
  <si>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</si>
  <si>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</si>
  <si>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</si>
  <si>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</si>
  <si>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</si>
  <si>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</si>
  <si>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</si>
  <si>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</si>
  <si>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</si>
  <si>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</si>
  <si>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</si>
  <si>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</si>
  <si>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</si>
  <si>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</si>
  <si>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</si>
  <si>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</si>
  <si>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</si>
  <si>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</si>
  <si>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</si>
  <si>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</si>
  <si>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</si>
  <si>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</si>
  <si>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</si>
  <si>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</si>
  <si>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</si>
  <si>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</si>
  <si>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</si>
  <si>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</si>
  <si>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</si>
  <si>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</si>
  <si>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</si>
  <si>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</si>
  <si>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</si>
  <si>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</si>
  <si>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</si>
  <si>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</si>
  <si>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</si>
  <si>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</si>
  <si>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</si>
  <si>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</si>
  <si>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</si>
  <si>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</si>
  <si>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</si>
  <si>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</si>
  <si>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</si>
  <si>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</si>
  <si>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</si>
  <si>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</si>
  <si>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</si>
  <si>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</si>
  <si>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</si>
  <si>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</si>
  <si>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</si>
  <si>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</si>
  <si>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</si>
  <si>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</si>
  <si>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</si>
  <si>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</si>
  <si>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</si>
  <si>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</si>
  <si>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</si>
  <si>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</si>
  <si>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</si>
  <si>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</si>
  <si>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</si>
  <si>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</si>
  <si>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</si>
  <si>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</si>
  <si>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</si>
  <si>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</si>
  <si>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</si>
  <si>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</si>
  <si>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</si>
  <si>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</si>
  <si>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</si>
  <si>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</si>
  <si>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</si>
  <si>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</si>
  <si>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</si>
  <si>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</si>
  <si>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</si>
  <si>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</si>
  <si>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</si>
  <si>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</si>
  <si>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</si>
  <si>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</si>
  <si>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</si>
  <si>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</si>
  <si>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</si>
  <si>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</si>
  <si>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</si>
  <si>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</si>
  <si>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</si>
  <si>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</si>
  <si>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</si>
  <si>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</si>
  <si>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</si>
  <si>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</si>
  <si>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</si>
  <si>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</si>
  <si>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</si>
  <si>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</si>
  <si>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</si>
  <si>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</si>
  <si>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</si>
  <si>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</si>
  <si>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</si>
  <si>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</si>
  <si>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</si>
  <si>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</si>
  <si>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</si>
  <si>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5.44</t>
  </si>
  <si>
    <t>一般会計</t>
  </si>
  <si>
    <t>水道事業会計</t>
  </si>
  <si>
    <t>国民健康保険事業会計</t>
  </si>
  <si>
    <t>後期高齢者医療事業会計</t>
  </si>
  <si>
    <t>介護保険事業会計</t>
  </si>
  <si>
    <t>市場事業会計</t>
  </si>
  <si>
    <t>公共下水道事業会計</t>
  </si>
  <si>
    <t>その他会計（赤字）</t>
  </si>
  <si>
    <t>その他会計（黒字）</t>
  </si>
  <si>
    <t>-</t>
    <phoneticPr fontId="2"/>
  </si>
  <si>
    <t>-</t>
    <phoneticPr fontId="2"/>
  </si>
  <si>
    <t>-</t>
    <phoneticPr fontId="2"/>
  </si>
  <si>
    <t>-</t>
    <phoneticPr fontId="2"/>
  </si>
  <si>
    <t>-</t>
    <phoneticPr fontId="2"/>
  </si>
  <si>
    <t>空知教育センター組合</t>
    <rPh sb="0" eb="2">
      <t>ソラチ</t>
    </rPh>
    <rPh sb="2" eb="4">
      <t>キョウイク</t>
    </rPh>
    <rPh sb="8" eb="10">
      <t>クミアイ</t>
    </rPh>
    <phoneticPr fontId="2"/>
  </si>
  <si>
    <t>南空知ふるさと市町村圏組合</t>
    <rPh sb="0" eb="1">
      <t>ミナミ</t>
    </rPh>
    <rPh sb="1" eb="3">
      <t>ソラチ</t>
    </rPh>
    <rPh sb="7" eb="10">
      <t>シチョウソン</t>
    </rPh>
    <rPh sb="10" eb="11">
      <t>ケン</t>
    </rPh>
    <rPh sb="11" eb="13">
      <t>クミアイ</t>
    </rPh>
    <phoneticPr fontId="2"/>
  </si>
  <si>
    <t>幸福の黄色いハンカチ基金</t>
    <rPh sb="0" eb="2">
      <t>コウフク</t>
    </rPh>
    <rPh sb="3" eb="5">
      <t>キイロ</t>
    </rPh>
    <rPh sb="10" eb="12">
      <t>キキン</t>
    </rPh>
    <phoneticPr fontId="2"/>
  </si>
  <si>
    <t>夕張市子ども・文化振興基金</t>
    <rPh sb="0" eb="3">
      <t>ユウバリシ</t>
    </rPh>
    <rPh sb="3" eb="4">
      <t>コ</t>
    </rPh>
    <rPh sb="7" eb="9">
      <t>ブンカ</t>
    </rPh>
    <rPh sb="9" eb="11">
      <t>シンコウ</t>
    </rPh>
    <rPh sb="11" eb="13">
      <t>キキン</t>
    </rPh>
    <phoneticPr fontId="2"/>
  </si>
  <si>
    <t>夕張市財政再生計画調整基金</t>
    <rPh sb="0" eb="3">
      <t>ユウバリシ</t>
    </rPh>
    <rPh sb="3" eb="5">
      <t>ザイセイ</t>
    </rPh>
    <rPh sb="5" eb="7">
      <t>サイセイ</t>
    </rPh>
    <rPh sb="7" eb="9">
      <t>ケイカク</t>
    </rPh>
    <rPh sb="9" eb="11">
      <t>チョウセイ</t>
    </rPh>
    <rPh sb="11" eb="13">
      <t>キキン</t>
    </rPh>
    <phoneticPr fontId="2"/>
  </si>
  <si>
    <t>夕張市シューパロダム建設対策基金</t>
    <rPh sb="0" eb="3">
      <t>ユウバリシ</t>
    </rPh>
    <rPh sb="10" eb="12">
      <t>ケンセツ</t>
    </rPh>
    <rPh sb="12" eb="14">
      <t>タイサク</t>
    </rPh>
    <rPh sb="14" eb="16">
      <t>キキン</t>
    </rPh>
    <phoneticPr fontId="2"/>
  </si>
  <si>
    <t>夕張市復興再建基金</t>
    <rPh sb="0" eb="3">
      <t>ユウバリシ</t>
    </rPh>
    <rPh sb="3" eb="5">
      <t>フッコウ</t>
    </rPh>
    <rPh sb="5" eb="7">
      <t>サイケン</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</si>
  <si>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</si>
  <si>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</si>
  <si>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</si>
  <si>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炭鉱閉山後の社会基盤整備、公営企業債の元利償還金に対する繰出金などの準元利償還金、再生振替特例債などにより、将来負担比率、実質公債費比率は高い水準になっている。
将来負担比率は、平成25年度から再生振替特例債の償還が始まり、今後も減少していく。
有形固定資産減価償却率は老朽化している施設等を使用しているため、有形固定資減価償却率は高くなる。
財政再生計画に基づき、普通建設事業など地域再生への取り組みの為、真に必要な事業以外は実施しないこととし、地方債発行の抑制に努め、引き続き財政再生計画を着実に進行することで財政の健全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</si>
  <si>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</si>
  <si>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</si>
  <si>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</si>
  <si>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</si>
  <si>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</si>
  <si>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</si>
  <si>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炭鉱閉山後の社会基盤整備、公営企業債の元利償還金に対する繰出金などの準元利償還金、再生振替特例債などにより、将来負担比率、実質公債費比率は高い水準になっている。
将来負担比率は、平成25年度から再生振替特例債の償還が始まり、今後も減少していく。
財政再生計画に基づき、普通建設事業など地域再生への取り組みの為、真に必要な事業以外は実施しないこととし、地方債発行の抑制に努め、引き続き財政再生計画を着実に進行することで財政の健全化に努め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</si>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</sst>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96DE-45D8-9972-9D01A5C4FA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114758</c:v>
                </c:pt>
                <c:pt idx="1">
                  <c:v>197644</c:v>
                </c:pt>
                <c:pt idx="2">
                  <c:v>83584</c:v>
                </c:pt>
                <c:pt idx="3">
                  <c:v>127885</c:v>
                </c:pt>
                <c:pt idx="4">
                  <c:v>177167</c:v>
                </c:pt>
              </c:numCache>
            </c:numRef>
          </c:val>
          <c:smooth val="0"/>
          <c:extLst>
            <c:ext xmlns:c16="http://schemas.microsoft.com/office/drawing/2014/chart" uri="{C3380CC4-5D6E-409C-BE32-E72D297353CC}">
              <c16:uniqueId val="{00000001-96DE-45D8-9972-9D01A5C4FA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13.21</c:v>
                </c:pt>
                <c:pt idx="1">
                  <c:v>14.29</c:v>
                </c:pt>
                <c:pt idx="2">
                  <c:v>18.22</c:v>
                </c:pt>
                <c:pt idx="3">
                  <c:v>19.59</c:v>
                </c:pt>
                <c:pt idx="4">
                  <c:v>6.3</c:v>
                </c:pt>
              </c:numCache>
            </c:numRef>
          </c:val>
          <c:extLst>
            <c:ext xmlns:c16="http://schemas.microsoft.com/office/drawing/2014/chart" uri="{C3380CC4-5D6E-409C-BE32-E72D297353CC}">
              <c16:uniqueId val="{00000000-E046-4B92-AA3C-00736E47BB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20.36</c:v>
                </c:pt>
                <c:pt idx="1">
                  <c:v>15.39</c:v>
                </c:pt>
                <c:pt idx="2">
                  <c:v>21.83</c:v>
                </c:pt>
                <c:pt idx="3">
                  <c:v>29.79</c:v>
                </c:pt>
                <c:pt idx="4">
                  <c:v>55.07</c:v>
                </c:pt>
              </c:numCache>
            </c:numRef>
          </c:val>
          <c:extLst>
            <c:ext xmlns:c16="http://schemas.microsoft.com/office/drawing/2014/chart" uri="{C3380CC4-5D6E-409C-BE32-E72D297353CC}">
              <c16:uniqueId val="{00000001-E046-4B92-AA3C-00736E47BB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7.2</c:v>
                </c:pt>
                <c:pt idx="1">
                  <c:v>-5.44</c:v>
                </c:pt>
                <c:pt idx="2">
                  <c:v>10.52</c:v>
                </c:pt>
                <c:pt idx="3">
                  <c:v>8.0299999999999994</c:v>
                </c:pt>
                <c:pt idx="4">
                  <c:v>11.14</c:v>
                </c:pt>
              </c:numCache>
            </c:numRef>
          </c:val>
          <c:smooth val="0"/>
          <c:extLst>
            <c:ext xmlns:c16="http://schemas.microsoft.com/office/drawing/2014/chart" uri="{C3380CC4-5D6E-409C-BE32-E72D297353CC}">
              <c16:uniqueId val="{00000002-E046-4B92-AA3C-00736E47BB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41F0-4D24-8DEE-F7F1E47674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F0-4D24-8DEE-F7F1E47674A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F0-4D24-8DEE-F7F1E47674AD}"/>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1F0-4D24-8DEE-F7F1E47674AD}"/>
            </c:ext>
          </c:extLst>
        </c:ser>
        <c:ser>
          <c:idx val="4"/>
          <c:order val="4"/>
          <c:tx>
            <c:strRef>
              <c:f>データシート!$A$31</c:f>
              <c:strCache>
                <c:ptCount val="1"/>
                <c:pt idx="0">
                  <c:v>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1F0-4D24-8DEE-F7F1E47674AD}"/>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0.27</c:v>
                </c:pt>
                <c:pt idx="4">
                  <c:v>#N/A</c:v>
                </c:pt>
                <c:pt idx="5">
                  <c:v>0</c:v>
                </c:pt>
                <c:pt idx="6">
                  <c:v>#N/A</c:v>
                </c:pt>
                <c:pt idx="7">
                  <c:v>0.78</c:v>
                </c:pt>
                <c:pt idx="8">
                  <c:v>#N/A</c:v>
                </c:pt>
                <c:pt idx="9">
                  <c:v>0</c:v>
                </c:pt>
              </c:numCache>
            </c:numRef>
          </c:val>
          <c:extLst>
            <c:ext xmlns:c16="http://schemas.microsoft.com/office/drawing/2014/chart" uri="{C3380CC4-5D6E-409C-BE32-E72D297353CC}">
              <c16:uniqueId val="{00000005-41F0-4D24-8DEE-F7F1E47674AD}"/>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6-41F0-4D24-8DEE-F7F1E47674AD}"/>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1.64</c:v>
                </c:pt>
                <c:pt idx="2">
                  <c:v>#N/A</c:v>
                </c:pt>
                <c:pt idx="3">
                  <c:v>0.15</c:v>
                </c:pt>
                <c:pt idx="4">
                  <c:v>#N/A</c:v>
                </c:pt>
                <c:pt idx="5">
                  <c:v>0.27</c:v>
                </c:pt>
                <c:pt idx="6">
                  <c:v>#N/A</c:v>
                </c:pt>
                <c:pt idx="7">
                  <c:v>1.61</c:v>
                </c:pt>
                <c:pt idx="8">
                  <c:v>#N/A</c:v>
                </c:pt>
                <c:pt idx="9">
                  <c:v>0.93</c:v>
                </c:pt>
              </c:numCache>
            </c:numRef>
          </c:val>
          <c:extLst>
            <c:ext xmlns:c16="http://schemas.microsoft.com/office/drawing/2014/chart" uri="{C3380CC4-5D6E-409C-BE32-E72D297353CC}">
              <c16:uniqueId val="{00000007-41F0-4D24-8DEE-F7F1E47674A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0.92</c:v>
                </c:pt>
                <c:pt idx="2">
                  <c:v>#N/A</c:v>
                </c:pt>
                <c:pt idx="3">
                  <c:v>0.86</c:v>
                </c:pt>
                <c:pt idx="4">
                  <c:v>#N/A</c:v>
                </c:pt>
                <c:pt idx="5">
                  <c:v>1.72</c:v>
                </c:pt>
                <c:pt idx="6">
                  <c:v>#N/A</c:v>
                </c:pt>
                <c:pt idx="7">
                  <c:v>4.28</c:v>
                </c:pt>
                <c:pt idx="8">
                  <c:v>#N/A</c:v>
                </c:pt>
                <c:pt idx="9">
                  <c:v>5.15</c:v>
                </c:pt>
              </c:numCache>
            </c:numRef>
          </c:val>
          <c:extLst>
            <c:ext xmlns:c16="http://schemas.microsoft.com/office/drawing/2014/chart" uri="{C3380CC4-5D6E-409C-BE32-E72D297353CC}">
              <c16:uniqueId val="{00000008-41F0-4D24-8DEE-F7F1E47674A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13.2</c:v>
                </c:pt>
                <c:pt idx="2">
                  <c:v>#N/A</c:v>
                </c:pt>
                <c:pt idx="3">
                  <c:v>14.29</c:v>
                </c:pt>
                <c:pt idx="4">
                  <c:v>#N/A</c:v>
                </c:pt>
                <c:pt idx="5">
                  <c:v>18.22</c:v>
                </c:pt>
                <c:pt idx="6">
                  <c:v>#N/A</c:v>
                </c:pt>
                <c:pt idx="7">
                  <c:v>19.579999999999998</c:v>
                </c:pt>
                <c:pt idx="8">
                  <c:v>#N/A</c:v>
                </c:pt>
                <c:pt idx="9">
                  <c:v>6.3</c:v>
                </c:pt>
              </c:numCache>
            </c:numRef>
          </c:val>
          <c:extLst>
            <c:ext xmlns:c16="http://schemas.microsoft.com/office/drawing/2014/chart" uri="{C3380CC4-5D6E-409C-BE32-E72D297353CC}">
              <c16:uniqueId val="{00000009-41F0-4D24-8DEE-F7F1E47674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957</c:v>
                </c:pt>
                <c:pt idx="5">
                  <c:v>982</c:v>
                </c:pt>
                <c:pt idx="8">
                  <c:v>832</c:v>
                </c:pt>
                <c:pt idx="11">
                  <c:v>832</c:v>
                </c:pt>
                <c:pt idx="14">
                  <c:v>815</c:v>
                </c:pt>
              </c:numCache>
            </c:numRef>
          </c:val>
          <c:extLst>
            <c:ext xmlns:c16="http://schemas.microsoft.com/office/drawing/2014/chart" uri="{C3380CC4-5D6E-409C-BE32-E72D297353CC}">
              <c16:uniqueId val="{00000000-6F6B-4CE0-A0A9-2EAACC177B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6B-4CE0-A0A9-2EAACC177B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6B-4CE0-A0A9-2EAACC177B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6B-4CE0-A0A9-2EAACC177B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187</c:v>
                </c:pt>
                <c:pt idx="3">
                  <c:v>180</c:v>
                </c:pt>
                <c:pt idx="6">
                  <c:v>168</c:v>
                </c:pt>
                <c:pt idx="9">
                  <c:v>160</c:v>
                </c:pt>
                <c:pt idx="12">
                  <c:v>151</c:v>
                </c:pt>
              </c:numCache>
            </c:numRef>
          </c:val>
          <c:extLst>
            <c:ext xmlns:c16="http://schemas.microsoft.com/office/drawing/2014/chart" uri="{C3380CC4-5D6E-409C-BE32-E72D297353CC}">
              <c16:uniqueId val="{00000004-6F6B-4CE0-A0A9-2EAACC177B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82</c:v>
                </c:pt>
                <c:pt idx="3">
                  <c:v>82</c:v>
                </c:pt>
                <c:pt idx="6">
                  <c:v>82</c:v>
                </c:pt>
                <c:pt idx="9">
                  <c:v>82</c:v>
                </c:pt>
                <c:pt idx="12">
                  <c:v>82</c:v>
                </c:pt>
              </c:numCache>
            </c:numRef>
          </c:val>
          <c:extLst>
            <c:ext xmlns:c16="http://schemas.microsoft.com/office/drawing/2014/chart" uri="{C3380CC4-5D6E-409C-BE32-E72D297353CC}">
              <c16:uniqueId val="{00000005-6F6B-4CE0-A0A9-2EAACC177B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6B-4CE0-A0A9-2EAACC177B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3993</c:v>
                </c:pt>
                <c:pt idx="3">
                  <c:v>3953</c:v>
                </c:pt>
                <c:pt idx="6">
                  <c:v>3746</c:v>
                </c:pt>
                <c:pt idx="9">
                  <c:v>3730</c:v>
                </c:pt>
                <c:pt idx="12">
                  <c:v>3315</c:v>
                </c:pt>
              </c:numCache>
            </c:numRef>
          </c:val>
          <c:extLst>
            <c:ext xmlns:c16="http://schemas.microsoft.com/office/drawing/2014/chart" uri="{C3380CC4-5D6E-409C-BE32-E72D297353CC}">
              <c16:uniqueId val="{00000007-6F6B-4CE0-A0A9-2EAACC177B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3305</c:v>
                </c:pt>
                <c:pt idx="2">
                  <c:v>#N/A</c:v>
                </c:pt>
                <c:pt idx="3">
                  <c:v>#N/A</c:v>
                </c:pt>
                <c:pt idx="4">
                  <c:v>3233</c:v>
                </c:pt>
                <c:pt idx="5">
                  <c:v>#N/A</c:v>
                </c:pt>
                <c:pt idx="6">
                  <c:v>#N/A</c:v>
                </c:pt>
                <c:pt idx="7">
                  <c:v>3164</c:v>
                </c:pt>
                <c:pt idx="8">
                  <c:v>#N/A</c:v>
                </c:pt>
                <c:pt idx="9">
                  <c:v>#N/A</c:v>
                </c:pt>
                <c:pt idx="10">
                  <c:v>3140</c:v>
                </c:pt>
                <c:pt idx="11">
                  <c:v>#N/A</c:v>
                </c:pt>
                <c:pt idx="12">
                  <c:v>#N/A</c:v>
                </c:pt>
                <c:pt idx="13">
                  <c:v>2733</c:v>
                </c:pt>
                <c:pt idx="14">
                  <c:v>#N/A</c:v>
                </c:pt>
              </c:numCache>
            </c:numRef>
          </c:val>
          <c:smooth val="0"/>
          <c:extLst>
            <c:ext xmlns:c16="http://schemas.microsoft.com/office/drawing/2014/chart" uri="{C3380CC4-5D6E-409C-BE32-E72D297353CC}">
              <c16:uniqueId val="{00000008-6F6B-4CE0-A0A9-2EAACC177B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5578</c:v>
                </c:pt>
                <c:pt idx="5">
                  <c:v>6038</c:v>
                </c:pt>
                <c:pt idx="8">
                  <c:v>6067</c:v>
                </c:pt>
                <c:pt idx="11">
                  <c:v>6397</c:v>
                </c:pt>
                <c:pt idx="14">
                  <c:v>6579</c:v>
                </c:pt>
              </c:numCache>
            </c:numRef>
          </c:val>
          <c:extLst>
            <c:ext xmlns:c16="http://schemas.microsoft.com/office/drawing/2014/chart" uri="{C3380CC4-5D6E-409C-BE32-E72D297353CC}">
              <c16:uniqueId val="{00000000-21D1-4A71-A284-CBF0C60D1E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2158</c:v>
                </c:pt>
                <c:pt idx="5">
                  <c:v>1956</c:v>
                </c:pt>
                <c:pt idx="8">
                  <c:v>2088</c:v>
                </c:pt>
                <c:pt idx="11">
                  <c:v>2177</c:v>
                </c:pt>
                <c:pt idx="14">
                  <c:v>2239</c:v>
                </c:pt>
              </c:numCache>
            </c:numRef>
          </c:val>
          <c:extLst>
            <c:ext xmlns:c16="http://schemas.microsoft.com/office/drawing/2014/chart" uri="{C3380CC4-5D6E-409C-BE32-E72D297353CC}">
              <c16:uniqueId val="{00000001-21D1-4A71-A284-CBF0C60D1E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4579</c:v>
                </c:pt>
                <c:pt idx="5">
                  <c:v>4607</c:v>
                </c:pt>
                <c:pt idx="8">
                  <c:v>4590</c:v>
                </c:pt>
                <c:pt idx="11">
                  <c:v>4598</c:v>
                </c:pt>
                <c:pt idx="14">
                  <c:v>5897</c:v>
                </c:pt>
              </c:numCache>
            </c:numRef>
          </c:val>
          <c:extLst>
            <c:ext xmlns:c16="http://schemas.microsoft.com/office/drawing/2014/chart" uri="{C3380CC4-5D6E-409C-BE32-E72D297353CC}">
              <c16:uniqueId val="{00000002-21D1-4A71-A284-CBF0C60D1E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D1-4A71-A284-CBF0C60D1E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D1-4A71-A284-CBF0C60D1E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D1-4A71-A284-CBF0C60D1E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1013</c:v>
                </c:pt>
                <c:pt idx="3">
                  <c:v>1090</c:v>
                </c:pt>
                <c:pt idx="6">
                  <c:v>1002</c:v>
                </c:pt>
                <c:pt idx="9">
                  <c:v>1050</c:v>
                </c:pt>
                <c:pt idx="12">
                  <c:v>1048</c:v>
                </c:pt>
              </c:numCache>
            </c:numRef>
          </c:val>
          <c:extLst>
            <c:ext xmlns:c16="http://schemas.microsoft.com/office/drawing/2014/chart" uri="{C3380CC4-5D6E-409C-BE32-E72D297353CC}">
              <c16:uniqueId val="{00000006-21D1-4A71-A284-CBF0C60D1E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1D1-4A71-A284-CBF0C60D1E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1435</c:v>
                </c:pt>
                <c:pt idx="3">
                  <c:v>1318</c:v>
                </c:pt>
                <c:pt idx="6">
                  <c:v>1186</c:v>
                </c:pt>
                <c:pt idx="9">
                  <c:v>1163</c:v>
                </c:pt>
                <c:pt idx="12">
                  <c:v>1046</c:v>
                </c:pt>
              </c:numCache>
            </c:numRef>
          </c:val>
          <c:extLst>
            <c:ext xmlns:c16="http://schemas.microsoft.com/office/drawing/2014/chart" uri="{C3380CC4-5D6E-409C-BE32-E72D297353CC}">
              <c16:uniqueId val="{00000008-21D1-4A71-A284-CBF0C60D1E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1246</c:v>
                </c:pt>
                <c:pt idx="3">
                  <c:v>831</c:v>
                </c:pt>
                <c:pt idx="6">
                  <c:v>415</c:v>
                </c:pt>
                <c:pt idx="9">
                  <c:v>0</c:v>
                </c:pt>
                <c:pt idx="12">
                  <c:v>0</c:v>
                </c:pt>
              </c:numCache>
            </c:numRef>
          </c:val>
          <c:extLst>
            <c:ext xmlns:c16="http://schemas.microsoft.com/office/drawing/2014/chart" uri="{C3380CC4-5D6E-409C-BE32-E72D297353CC}">
              <c16:uniqueId val="{00000009-21D1-4A71-A284-CBF0C60D1E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41323</c:v>
                </c:pt>
                <c:pt idx="3">
                  <c:v>39261</c:v>
                </c:pt>
                <c:pt idx="6">
                  <c:v>36844</c:v>
                </c:pt>
                <c:pt idx="9">
                  <c:v>35106</c:v>
                </c:pt>
                <c:pt idx="12">
                  <c:v>33273</c:v>
                </c:pt>
              </c:numCache>
            </c:numRef>
          </c:val>
          <c:extLst>
            <c:ext xmlns:c16="http://schemas.microsoft.com/office/drawing/2014/chart" uri="{C3380CC4-5D6E-409C-BE32-E72D297353CC}">
              <c16:uniqueId val="{0000000A-21D1-4A71-A284-CBF0C60D1E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32703</c:v>
                </c:pt>
                <c:pt idx="2">
                  <c:v>#N/A</c:v>
                </c:pt>
                <c:pt idx="3">
                  <c:v>#N/A</c:v>
                </c:pt>
                <c:pt idx="4">
                  <c:v>29900</c:v>
                </c:pt>
                <c:pt idx="5">
                  <c:v>#N/A</c:v>
                </c:pt>
                <c:pt idx="6">
                  <c:v>#N/A</c:v>
                </c:pt>
                <c:pt idx="7">
                  <c:v>26703</c:v>
                </c:pt>
                <c:pt idx="8">
                  <c:v>#N/A</c:v>
                </c:pt>
                <c:pt idx="9">
                  <c:v>#N/A</c:v>
                </c:pt>
                <c:pt idx="10">
                  <c:v>24148</c:v>
                </c:pt>
                <c:pt idx="11">
                  <c:v>#N/A</c:v>
                </c:pt>
                <c:pt idx="12">
                  <c:v>#N/A</c:v>
                </c:pt>
                <c:pt idx="13">
                  <c:v>20651</c:v>
                </c:pt>
                <c:pt idx="14">
                  <c:v>#N/A</c:v>
                </c:pt>
              </c:numCache>
            </c:numRef>
          </c:val>
          <c:smooth val="0"/>
          <c:extLst>
            <c:ext xmlns:c16="http://schemas.microsoft.com/office/drawing/2014/chart" uri="{C3380CC4-5D6E-409C-BE32-E72D297353CC}">
              <c16:uniqueId val="{0000000B-21D1-4A71-A284-CBF0C60D1E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1038</c:v>
                </c:pt>
                <c:pt idx="1">
                  <c:v>1372</c:v>
                </c:pt>
                <c:pt idx="2">
                  <c:v>2493</c:v>
                </c:pt>
              </c:numCache>
            </c:numRef>
          </c:val>
          <c:extLst>
            <c:ext xmlns:c16="http://schemas.microsoft.com/office/drawing/2014/chart" uri="{C3380CC4-5D6E-409C-BE32-E72D297353CC}">
              <c16:uniqueId val="{00000000-FB0A-4FA9-87C7-EF7B789B37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1538</c:v>
                </c:pt>
                <c:pt idx="1">
                  <c:v>857</c:v>
                </c:pt>
                <c:pt idx="2">
                  <c:v>857</c:v>
                </c:pt>
              </c:numCache>
            </c:numRef>
          </c:val>
          <c:extLst>
            <c:ext xmlns:c16="http://schemas.microsoft.com/office/drawing/2014/chart" uri="{C3380CC4-5D6E-409C-BE32-E72D297353CC}">
              <c16:uniqueId val="{00000001-FB0A-4FA9-87C7-EF7B789B37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1859</c:v>
                </c:pt>
                <c:pt idx="1">
                  <c:v>2199</c:v>
                </c:pt>
                <c:pt idx="2">
                  <c:v>2313</c:v>
                </c:pt>
              </c:numCache>
            </c:numRef>
          </c:val>
          <c:extLst>
            <c:ext xmlns:c16="http://schemas.microsoft.com/office/drawing/2014/chart" uri="{C3380CC4-5D6E-409C-BE32-E72D297353CC}">
              <c16:uniqueId val="{00000002-FB0A-4FA9-87C7-EF7B789B37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{5A5CCDE1-6163-4157-A3B7-31E7236226F0}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83F-4D7C-AA22-7BEC8BF31E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{DF6E68F1-4A4F-42AF-BF39-2180DC39D979}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3F-4D7C-AA22-7BEC8BF31E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{ACF5704D-5D1E-4B40-914F-D65E5D61734E}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3F-4D7C-AA22-7BEC8BF31E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{87B60711-DFB8-42C8-9E4C-1E685D5C2C96}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3F-4D7C-AA22-7BEC8BF31E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{6579C78A-6465-4B72-AD0D-8A77352811CD}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3F-4D7C-AA22-7BEC8BF31E9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{A374D9CF-230D-46AB-A8E5-D5296AF3EEFD}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83F-4D7C-AA22-7BEC8BF31E9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{3B0635B6-681B-48A1-BF54-81C152111C07}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83F-4D7C-AA22-7BEC8BF31E9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{7967F02D-858E-4A6F-96E5-B1EF2BB83048}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83F-4D7C-AA22-7BEC8BF31E9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{ABE00234-B6E2-47C4-B4A8-9FE935565A52}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83F-4D7C-AA22-7BEC8BF31E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68.900000000000006</c:v>
                </c:pt>
              </c:numCache>
            </c:numRef>
          </c:xVal>
          <c:yVal>
            <c:numRef>
              <c:f>公会計指標分析・財政指標組合せ分析表!$BP$51:$DC$51</c:f>
              <c:numCache>
                <c:formatCode>#,##0.0;"▲ "#,##0.0</c:formatCode>
                <c:ptCount val="40"/>
                <c:pt idx="24">
                  <c:v>594.20000000000005</c:v>
                </c:pt>
              </c:numCache>
            </c:numRef>
          </c:yVal>
          <c:smooth val="0"/>
          <c:extLst>
            <c:ext xmlns:c16="http://schemas.microsoft.com/office/drawing/2014/chart" uri="{C3380CC4-5D6E-409C-BE32-E72D297353CC}">
              <c16:uniqueId val="{00000009-583F-4D7C-AA22-7BEC8BF31E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{F0759499-5F8D-4606-ABBF-02F4B542922D}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83F-4D7C-AA22-7BEC8BF31E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{5314ECD6-B212-400E-8534-09D5A430D46B}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3F-4D7C-AA22-7BEC8BF31E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{6FD6A33E-76F3-4A8F-BB00-28A6BDCCC8FC}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3F-4D7C-AA22-7BEC8BF31E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{157C6C36-157C-4C26-9ABA-1077D516620E}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3F-4D7C-AA22-7BEC8BF31E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{60E7375E-19ED-4211-B19D-D61A04BF00A9}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3F-4D7C-AA22-7BEC8BF31E9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{BF28F4A2-6041-41A9-9B03-1DFF59A5836E}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83F-4D7C-AA22-7BEC8BF31E9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{EB0EF4B1-8E55-4501-819A-7129E1DE351D}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83F-4D7C-AA22-7BEC8BF31E9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{8211C478-1B5C-49FD-954B-1E0BA2781FAC}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83F-4D7C-AA22-7BEC8BF31E9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{21CFBEA2-1D83-4468-B2C1-0305AC7A81BE}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83F-4D7C-AA22-7BEC8BF31E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extLst>
            <c:ext xmlns:c16="http://schemas.microsoft.com/office/drawing/2014/chart" uri="{C3380CC4-5D6E-409C-BE32-E72D297353CC}">
              <c16:uniqueId val="{00000013-583F-4D7C-AA22-7BEC8BF31E92}"/>
            </c:ext>
          </c:extLst>
        </c:ser>
        <c:dLbls>
          <c:showLegendKey val="0"/>
          <c:showVal val="1"/>
          <c:showCatName val="0"/>
          <c:showSerName val="0"/>
          <c:showPercent val="0"/>
          <c:showBubbleSize val="0"/>
        </c:dLbls>
        <c:axId val="46179840"/>
        <c:axId val="46181760"/>
      </c:scatterChart>
      <c:valAx>
        <c:axId val="46179840"/>
        <c:scaling>
          <c:orientation val="minMax"/>
          <c:max val="70"/>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{DAF4854D-CFCA-45FD-A6CE-2AAB09D248B2}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3CE-47BB-9923-D59D6A182D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{C2A724E1-B34D-41F2-B1D5-72055A10DB3A}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CE-47BB-9923-D59D6A182D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{CA7B2463-06EF-4AC3-8CD0-C2486FDEC758}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CE-47BB-9923-D59D6A182D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{AED1AEC3-4E25-4556-BF6E-6B3A752CE4CD}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CE-47BB-9923-D59D6A182D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{EAF04F07-A0D6-4DF4-8C6C-B3612BB1E3D0}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CE-47BB-9923-D59D6A182D5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{12AFB5B8-7158-4CDE-A945-6BDF9BFECCD6}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3CE-47BB-9923-D59D6A182D5B}"/>
                </c:ext>
              </c:extLst>
            </c:dLbl>
            <c:dLbl>
              <c:idx val="16"/>
              <c:layout>
                <c:manualLayout>
                  <c:x val="-4.244383161488343E-2"/>
                  <c:y val="-6.423217369325581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{4360CAE5-3522-4D30-942D-AE1E165D95E1}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3CE-47BB-9923-D59D6A182D5B}"/>
                </c:ext>
              </c:extLst>
            </c:dLbl>
            <c:dLbl>
              <c:idx val="24"/>
              <c:layout>
                <c:manualLayout>
                  <c:x val="-2.0952151623337835E-2"/>
                  <c:y val="-6.060112048233213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{04B10A5A-F738-49EA-99A6-E3D7B1B8B58F}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3CE-47BB-9923-D59D6A182D5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{1A2E1CAB-F061-4D5B-863C-6A2C62A45B8F}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3CE-47BB-9923-D59D6A182D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47.2</c:v>
                </c:pt>
                <c:pt idx="8">
                  <c:v>61</c:v>
                </c:pt>
                <c:pt idx="16">
                  <c:v>76.3</c:v>
                </c:pt>
                <c:pt idx="24">
                  <c:v>76.8</c:v>
                </c:pt>
                <c:pt idx="32">
                  <c:v>73.5</c:v>
                </c:pt>
              </c:numCache>
            </c:numRef>
          </c:xVal>
          <c:yVal>
            <c:numRef>
              <c:f>公会計指標分析・財政指標組合せ分析表!$BP$73:$DC$73</c:f>
              <c:numCache>
                <c:formatCode>#,##0.0;"▲ "#,##0.0</c:formatCode>
                <c:ptCount val="40"/>
                <c:pt idx="0">
                  <c:v>748.7</c:v>
                </c:pt>
                <c:pt idx="8">
                  <c:v>724.4</c:v>
                </c:pt>
                <c:pt idx="16">
                  <c:v>632.4</c:v>
                </c:pt>
                <c:pt idx="24">
                  <c:v>594.20000000000005</c:v>
                </c:pt>
                <c:pt idx="32">
                  <c:v>516.20000000000005</c:v>
                </c:pt>
              </c:numCache>
            </c:numRef>
          </c:yVal>
          <c:smooth val="0"/>
          <c:extLst>
            <c:ext xmlns:c16="http://schemas.microsoft.com/office/drawing/2014/chart" uri="{C3380CC4-5D6E-409C-BE32-E72D297353CC}">
              <c16:uniqueId val="{00000009-A3CE-47BB-9923-D59D6A182D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3125269943667925E-2"/>
                  <c:y val="-7.8292487124179827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{EADA7636-019D-458F-B64E-FB914AC03B8F}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3CE-47BB-9923-D59D6A182D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{16DE73A7-C273-4678-B5A8-9164EF3C9E08}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CE-47BB-9923-D59D6A182D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{3AF00E65-873A-425E-BDA8-0F25A4EC333C}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CE-47BB-9923-D59D6A182D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{546F36D4-3295-472F-A4D0-5E27C4274B22}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CE-47BB-9923-D59D6A182D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{F8AA95CC-C80A-4F26-B350-DA3424240822}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CE-47BB-9923-D59D6A182D5B}"/>
                </c:ext>
              </c:extLst>
            </c:dLbl>
            <c:dLbl>
              <c:idx val="8"/>
              <c:layout>
                <c:manualLayout>
                  <c:x val="-4.027071329455334E-2"/>
                  <c:y val="-0.10451008180658083"/>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{65DC6E35-E289-4256-AD76-7A986ED65007}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3CE-47BB-9923-D59D6A182D5B}"/>
                </c:ext>
              </c:extLst>
            </c:dLbl>
            <c:dLbl>
              <c:idx val="16"/>
              <c:layout>
                <c:manualLayout>
                  <c:x val="-3.1697991619110633E-2"/>
                  <c:y val="-3.6880773912312446E-3"/>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{8123A317-EBBB-40B8-8567-949AE7C40C59}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3CE-47BB-9923-D59D6A182D5B}"/>
                </c:ext>
              </c:extLst>
            </c:dLbl>
            <c:dLbl>
              <c:idx val="24"/>
              <c:layout>
                <c:manualLayout>
                  <c:x val="-3.1697991619110633E-2"/>
                  <c:y val="-8.109009683493537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{0FA01AE4-46C9-481E-94DA-529BF42BFB30}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3CE-47BB-9923-D59D6A182D5B}"/>
                </c:ext>
              </c:extLst>
            </c:dLbl>
            <c:dLbl>
              <c:idx val="32"/>
              <c:layout>
                <c:manualLayout>
                  <c:x val="-3.1697991619110633E-2"/>
                  <c:y val="-4.450249228204254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{BDF212C5-04DA-4486-AFCB-1DE0C7010A74}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3CE-47BB-9923-D59D6A182D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A3CE-47BB-9923-D59D6A182D5B}"/>
            </c:ext>
          </c:extLst>
        </c:ser>
        <c:dLbls>
          <c:showLegendKey val="0"/>
          <c:showVal val="1"/>
          <c:showCatName val="0"/>
          <c:showSerName val="0"/>
          <c:showPercent val="0"/>
          <c:showBubbleSize val="0"/>
        </c:dLbls>
        <c:axId val="84219776"/>
        <c:axId val="84234240"/>
      </c:scatterChart>
      <c:valAx>
        <c:axId val="84219776"/>
        <c:scaling>
          <c:orientation val="minMax"/>
          <c:max val="83"/>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8,362
8,316
763.07
11,619,432
11,334,140
285,292
4,527,509
33,242,828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73.5
516.2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が続くなか、５０％を超える高齢化率の高さ（平成２９年度末５０．６５％）と生産年齢人口の少なさなどにより、市税収入の確保が厳しい状況から、財政基盤が脆弱な状態が続いており、財政力指数は類似団体の中で最低水準となっている。平成１８年度に策定した「財政再建計画」に基づき、全国で最も効率的な水準となる徹底した行政のスリム化と事務事業の抜本的な見直しを行い、平成２２年３月には引き続きこのような取り組みを基本とした「財政再生計画」を策定し、財政の健全化に努めているところ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114300</xdr:rowOff>
    </xdr:to>
    <xdr:cxnSp macro="">
      <xdr:nvCxnSpPr>
        <xdr:cNvPr id="69" name="直線コネクタ 68"/>
        <xdr:cNvCxnSpPr/>
      </xdr:nvCxnSpPr>
      <xdr:spPr>
        <a:xfrm flipV="1">
          <a:off x="4114800" y="78094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43392</xdr:rowOff>
    </xdr:from>
    <xdr:to>
      <xdr:col>23</xdr:col>
      <xdr:colOff>184150</xdr:colOff>
      <xdr:row>45</xdr:row>
      <xdr:rowOff>144992</xdr:rowOff>
    </xdr:to>
    <xdr:sp macro="" textlink="">
      <xdr:nvSpPr>
        <xdr:cNvPr id="88" name="楕円 87"/>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110719</xdr:rowOff>
    </xdr:from>
    <xdr:ext cx="762000" cy="259045"/>
    <xdr:sp macro="" textlink="">
      <xdr:nvSpPr>
        <xdr:cNvPr id="89" name="財政力該当値テキスト"/>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８年度までは、炭鉱閉山による人口の激減に対して人件費の計画的な抑制が不十分であったことや、炭鉱閉山後の社会基盤整備に多額の経費を要し、その財源を地方債に依存したため公債費負担が増大したこと、さらに、人口減少や進出企業の停滞などで税収入等が減少したことにより、経常収支比率は全国で最も高い水準であった。「財政再建計画」に基づく行財政改革により、平成１９年度には類似団体の中で最低水準に改善され、引き続き「財政再生計画」により経常経費の削減に努めているところであるが、平成２２年３月に借り入れた再生振替特例債の元金償還が平成２５年度から始まったため、単年度における公債費の割合が高くなったことにより比率が上昇した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（※計画の内容については、同ＨＰ内「財政再建情報」に掲載しております。）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58420</xdr:rowOff>
    </xdr:to>
    <xdr:cxnSp macro="">
      <xdr:nvCxnSpPr>
        <xdr:cNvPr id="129" name="直線コネクタ 128"/>
        <xdr:cNvCxnSpPr/>
      </xdr:nvCxnSpPr>
      <xdr:spPr>
        <a:xfrm flipV="1">
          <a:off x="4953000" y="10053865"/>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30"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31" name="直線コネクタ 130"/>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2" name="財政構造の弾力性最大値テキスト"/>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3" name="直線コネクタ 132"/>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67</xdr:row>
      <xdr:rowOff>114481</xdr:rowOff>
    </xdr:to>
    <xdr:cxnSp macro="">
      <xdr:nvCxnSpPr>
        <xdr:cNvPr id="134" name="直線コネクタ 133"/>
        <xdr:cNvCxnSpPr/>
      </xdr:nvCxnSpPr>
      <xdr:spPr>
        <a:xfrm flipV="1">
          <a:off x="4114800" y="11374120"/>
          <a:ext cx="8382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32493</xdr:rowOff>
    </xdr:from>
    <xdr:ext cx="762000" cy="259045"/>
    <xdr:sp macro="" textlink="">
      <xdr:nvSpPr>
        <xdr:cNvPr id="135" name="財政構造の弾力性平均値テキスト"/>
        <xdr:cNvSpPr txBox="1"/>
      </xdr:nvSpPr>
      <xdr:spPr>
        <a:xfrm>
          <a:off x="5041900" y="101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15966</xdr:rowOff>
    </xdr:from>
    <xdr:to>
      <xdr:col>23</xdr:col>
      <xdr:colOff>184150</xdr:colOff>
      <xdr:row>60</xdr:row>
      <xdr:rowOff>117566</xdr:rowOff>
    </xdr:to>
    <xdr:sp macro="" textlink="">
      <xdr:nvSpPr>
        <xdr:cNvPr id="136" name="フローチャート: 判断 135"/>
        <xdr:cNvSpPr/>
      </xdr:nvSpPr>
      <xdr:spPr>
        <a:xfrm>
          <a:off x="49022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20501</xdr:rowOff>
    </xdr:from>
    <xdr:to>
      <xdr:col>19</xdr:col>
      <xdr:colOff>133350</xdr:colOff>
      <xdr:row>67</xdr:row>
      <xdr:rowOff>114481</xdr:rowOff>
    </xdr:to>
    <xdr:cxnSp macro="">
      <xdr:nvCxnSpPr>
        <xdr:cNvPr id="137" name="直線コネクタ 136"/>
        <xdr:cNvCxnSpPr/>
      </xdr:nvCxnSpPr>
      <xdr:spPr>
        <a:xfrm>
          <a:off x="3225800" y="11336201"/>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146050</xdr:rowOff>
    </xdr:from>
    <xdr:to>
      <xdr:col>19</xdr:col>
      <xdr:colOff>184150</xdr:colOff>
      <xdr:row>60</xdr:row>
      <xdr:rowOff>76200</xdr:rowOff>
    </xdr:to>
    <xdr:sp macro="" textlink="">
      <xdr:nvSpPr>
        <xdr:cNvPr id="138" name="フローチャート: 判断 137"/>
        <xdr:cNvSpPr/>
      </xdr:nvSpPr>
      <xdr:spPr>
        <a:xfrm>
          <a:off x="4064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39" name="テキスト ボックス 138"/>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20501</xdr:rowOff>
    </xdr:from>
    <xdr:to>
      <xdr:col>15</xdr:col>
      <xdr:colOff>82550</xdr:colOff>
      <xdr:row>66</xdr:row>
      <xdr:rowOff>158387</xdr:rowOff>
    </xdr:to>
    <xdr:cxnSp macro="">
      <xdr:nvCxnSpPr>
        <xdr:cNvPr id="140" name="直線コネクタ 139"/>
        <xdr:cNvCxnSpPr/>
      </xdr:nvCxnSpPr>
      <xdr:spPr>
        <a:xfrm flipV="1">
          <a:off x="2336800" y="1133620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73660</xdr:rowOff>
    </xdr:from>
    <xdr:to>
      <xdr:col>15</xdr:col>
      <xdr:colOff>133350</xdr:colOff>
      <xdr:row>60</xdr:row>
      <xdr:rowOff>3810</xdr:rowOff>
    </xdr:to>
    <xdr:sp macro="" textlink="">
      <xdr:nvSpPr>
        <xdr:cNvPr id="141" name="フローチャート: 判断 140"/>
        <xdr:cNvSpPr/>
      </xdr:nvSpPr>
      <xdr:spPr>
        <a:xfrm>
          <a:off x="3175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42" name="テキスト ボックス 141"/>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27396</xdr:rowOff>
    </xdr:from>
    <xdr:to>
      <xdr:col>11</xdr:col>
      <xdr:colOff>31750</xdr:colOff>
      <xdr:row>66</xdr:row>
      <xdr:rowOff>158387</xdr:rowOff>
    </xdr:to>
    <xdr:cxnSp macro="">
      <xdr:nvCxnSpPr>
        <xdr:cNvPr id="143" name="直線コネクタ 142"/>
        <xdr:cNvCxnSpPr/>
      </xdr:nvCxnSpPr>
      <xdr:spPr>
        <a:xfrm>
          <a:off x="1447800" y="1134309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115026</xdr:rowOff>
    </xdr:from>
    <xdr:to>
      <xdr:col>11</xdr:col>
      <xdr:colOff>82550</xdr:colOff>
      <xdr:row>60</xdr:row>
      <xdr:rowOff>45176</xdr:rowOff>
    </xdr:to>
    <xdr:sp macro="" textlink="">
      <xdr:nvSpPr>
        <xdr:cNvPr id="144" name="フローチャート: 判断 143"/>
        <xdr:cNvSpPr/>
      </xdr:nvSpPr>
      <xdr:spPr>
        <a:xfrm>
          <a:off x="2286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55353</xdr:rowOff>
    </xdr:from>
    <xdr:ext cx="762000" cy="259045"/>
    <xdr:sp macro="" textlink="">
      <xdr:nvSpPr>
        <xdr:cNvPr id="145" name="テキスト ボックス 144"/>
        <xdr:cNvSpPr txBox="1"/>
      </xdr:nvSpPr>
      <xdr:spPr>
        <a:xfrm>
          <a:off x="1955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66766</xdr:rowOff>
    </xdr:from>
    <xdr:to>
      <xdr:col>7</xdr:col>
      <xdr:colOff>31750</xdr:colOff>
      <xdr:row>59</xdr:row>
      <xdr:rowOff>168366</xdr:rowOff>
    </xdr:to>
    <xdr:sp macro="" textlink="">
      <xdr:nvSpPr>
        <xdr:cNvPr id="146" name="フローチャート: 判断 145"/>
        <xdr:cNvSpPr/>
      </xdr:nvSpPr>
      <xdr:spPr>
        <a:xfrm>
          <a:off x="1397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7093</xdr:rowOff>
    </xdr:from>
    <xdr:ext cx="762000" cy="259045"/>
    <xdr:sp macro="" textlink="">
      <xdr:nvSpPr>
        <xdr:cNvPr id="147" name="テキスト ボックス 146"/>
        <xdr:cNvSpPr txBox="1"/>
      </xdr:nvSpPr>
      <xdr:spPr>
        <a:xfrm>
          <a:off x="1066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3" name="楕円 152"/>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74947</xdr:rowOff>
    </xdr:from>
    <xdr:ext cx="762000" cy="259045"/>
    <xdr:sp macro="" textlink="">
      <xdr:nvSpPr>
        <xdr:cNvPr id="154" name="財政構造の弾力性該当値テキスト"/>
        <xdr:cNvSpPr txBox="1"/>
      </xdr:nvSpPr>
      <xdr:spPr>
        <a:xfrm>
          <a:off x="5041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63681</xdr:rowOff>
    </xdr:from>
    <xdr:to>
      <xdr:col>19</xdr:col>
      <xdr:colOff>184150</xdr:colOff>
      <xdr:row>67</xdr:row>
      <xdr:rowOff>165281</xdr:rowOff>
    </xdr:to>
    <xdr:sp macro="" textlink="">
      <xdr:nvSpPr>
        <xdr:cNvPr id="155" name="楕円 154"/>
        <xdr:cNvSpPr/>
      </xdr:nvSpPr>
      <xdr:spPr>
        <a:xfrm>
          <a:off x="4064000" y="115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150058</xdr:rowOff>
    </xdr:from>
    <xdr:ext cx="736600" cy="259045"/>
    <xdr:sp macro="" textlink="">
      <xdr:nvSpPr>
        <xdr:cNvPr id="156" name="テキスト ボックス 155"/>
        <xdr:cNvSpPr txBox="1"/>
      </xdr:nvSpPr>
      <xdr:spPr>
        <a:xfrm>
          <a:off x="3733800" y="11637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141151</xdr:rowOff>
    </xdr:from>
    <xdr:to>
      <xdr:col>15</xdr:col>
      <xdr:colOff>133350</xdr:colOff>
      <xdr:row>66</xdr:row>
      <xdr:rowOff>71301</xdr:rowOff>
    </xdr:to>
    <xdr:sp macro="" textlink="">
      <xdr:nvSpPr>
        <xdr:cNvPr id="157" name="楕円 156"/>
        <xdr:cNvSpPr/>
      </xdr:nvSpPr>
      <xdr:spPr>
        <a:xfrm>
          <a:off x="3175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56078</xdr:rowOff>
    </xdr:from>
    <xdr:ext cx="762000" cy="259045"/>
    <xdr:sp macro="" textlink="">
      <xdr:nvSpPr>
        <xdr:cNvPr id="158" name="テキスト ボックス 157"/>
        <xdr:cNvSpPr txBox="1"/>
      </xdr:nvSpPr>
      <xdr:spPr>
        <a:xfrm>
          <a:off x="2844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107587</xdr:rowOff>
    </xdr:from>
    <xdr:to>
      <xdr:col>11</xdr:col>
      <xdr:colOff>82550</xdr:colOff>
      <xdr:row>67</xdr:row>
      <xdr:rowOff>37737</xdr:rowOff>
    </xdr:to>
    <xdr:sp macro="" textlink="">
      <xdr:nvSpPr>
        <xdr:cNvPr id="159" name="楕円 158"/>
        <xdr:cNvSpPr/>
      </xdr:nvSpPr>
      <xdr:spPr>
        <a:xfrm>
          <a:off x="2286000" y="114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22514</xdr:rowOff>
    </xdr:from>
    <xdr:ext cx="762000" cy="259045"/>
    <xdr:sp macro="" textlink="">
      <xdr:nvSpPr>
        <xdr:cNvPr id="160" name="テキスト ボックス 159"/>
        <xdr:cNvSpPr txBox="1"/>
      </xdr:nvSpPr>
      <xdr:spPr>
        <a:xfrm>
          <a:off x="1955800" y="115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148046</xdr:rowOff>
    </xdr:from>
    <xdr:to>
      <xdr:col>7</xdr:col>
      <xdr:colOff>31750</xdr:colOff>
      <xdr:row>66</xdr:row>
      <xdr:rowOff>78196</xdr:rowOff>
    </xdr:to>
    <xdr:sp macro="" textlink="">
      <xdr:nvSpPr>
        <xdr:cNvPr id="161" name="楕円 160"/>
        <xdr:cNvSpPr/>
      </xdr:nvSpPr>
      <xdr:spPr>
        <a:xfrm>
          <a:off x="1397000" y="112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62973</xdr:rowOff>
    </xdr:from>
    <xdr:ext cx="762000" cy="259045"/>
    <xdr:sp macro="" textlink="">
      <xdr:nvSpPr>
        <xdr:cNvPr id="162" name="テキスト ボックス 161"/>
        <xdr:cNvSpPr txBox="1"/>
      </xdr:nvSpPr>
      <xdr:spPr>
        <a:xfrm>
          <a:off x="1066800" y="1137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effectLst/>
              <a:ea typeface="ＭＳ Ｐゴシック" panose="020B0600070205080204" pitchFamily="50" charset="-128"/>
              <a:cs typeface="Times New Roman" panose="02020603050405020304" pitchFamily="18" charset="0"/>
            </a:rPr>
            <a:t>平成１９年度に「財政再建計画」に基づく基本給の３０％削減をはじめとした人件費の大幅な抑制、契約事務の適正化、公共施設等の管理経費の見直しを進め、引き続きこのような取り組みを基本とした「財政再生計画」のもとでコストの低減に努めているところ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2" name="直線コネクタ 191"/>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3"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4" name="直線コネクタ 193"/>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5"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6" name="直線コネクタ 195"/>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113981</xdr:rowOff>
    </xdr:from>
    <xdr:to>
      <xdr:col>23</xdr:col>
      <xdr:colOff>133350</xdr:colOff>
      <xdr:row>89</xdr:row>
      <xdr:rowOff>77941</xdr:rowOff>
    </xdr:to>
    <xdr:cxnSp macro="">
      <xdr:nvCxnSpPr>
        <xdr:cNvPr id="197" name="直線コネクタ 196"/>
        <xdr:cNvCxnSpPr/>
      </xdr:nvCxnSpPr>
      <xdr:spPr>
        <a:xfrm>
          <a:off x="4114800" y="15030131"/>
          <a:ext cx="838200" cy="30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8"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9" name="フローチャート: 判断 198"/>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168649</xdr:rowOff>
    </xdr:from>
    <xdr:to>
      <xdr:col>19</xdr:col>
      <xdr:colOff>133350</xdr:colOff>
      <xdr:row>87</xdr:row>
      <xdr:rowOff>113981</xdr:rowOff>
    </xdr:to>
    <xdr:cxnSp macro="">
      <xdr:nvCxnSpPr>
        <xdr:cNvPr id="200" name="直線コネクタ 199"/>
        <xdr:cNvCxnSpPr/>
      </xdr:nvCxnSpPr>
      <xdr:spPr>
        <a:xfrm>
          <a:off x="3225800" y="14913349"/>
          <a:ext cx="889000" cy="1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201" name="フローチャート: 判断 200"/>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2" name="テキスト ボックス 201"/>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54417</xdr:rowOff>
    </xdr:from>
    <xdr:to>
      <xdr:col>15</xdr:col>
      <xdr:colOff>82550</xdr:colOff>
      <xdr:row>86</xdr:row>
      <xdr:rowOff>168649</xdr:rowOff>
    </xdr:to>
    <xdr:cxnSp macro="">
      <xdr:nvCxnSpPr>
        <xdr:cNvPr id="203" name="直線コネクタ 202"/>
        <xdr:cNvCxnSpPr/>
      </xdr:nvCxnSpPr>
      <xdr:spPr>
        <a:xfrm>
          <a:off x="2336800" y="14627667"/>
          <a:ext cx="889000" cy="28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4" name="フローチャート: 判断 203"/>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5" name="テキスト ボックス 204"/>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112962</xdr:rowOff>
    </xdr:from>
    <xdr:to>
      <xdr:col>11</xdr:col>
      <xdr:colOff>31750</xdr:colOff>
      <xdr:row>85</xdr:row>
      <xdr:rowOff>54417</xdr:rowOff>
    </xdr:to>
    <xdr:cxnSp macro="">
      <xdr:nvCxnSpPr>
        <xdr:cNvPr id="206" name="直線コネクタ 205"/>
        <xdr:cNvCxnSpPr/>
      </xdr:nvCxnSpPr>
      <xdr:spPr>
        <a:xfrm>
          <a:off x="1447800" y="14514762"/>
          <a:ext cx="889000" cy="1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7" name="フローチャート: 判断 206"/>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8" name="テキスト ボックス 207"/>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9" name="フローチャート: 判断 208"/>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10" name="テキスト ボックス 209"/>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27141</xdr:rowOff>
    </xdr:from>
    <xdr:to>
      <xdr:col>23</xdr:col>
      <xdr:colOff>184150</xdr:colOff>
      <xdr:row>89</xdr:row>
      <xdr:rowOff>128741</xdr:rowOff>
    </xdr:to>
    <xdr:sp macro="" textlink="">
      <xdr:nvSpPr>
        <xdr:cNvPr id="216" name="楕円 215"/>
        <xdr:cNvSpPr/>
      </xdr:nvSpPr>
      <xdr:spPr>
        <a:xfrm>
          <a:off x="4902200" y="152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94468</xdr:rowOff>
    </xdr:from>
    <xdr:ext cx="762000" cy="259045"/>
    <xdr:sp macro="" textlink="">
      <xdr:nvSpPr>
        <xdr:cNvPr id="217" name="人件費・物件費等の状況該当値テキスト"/>
        <xdr:cNvSpPr txBox="1"/>
      </xdr:nvSpPr>
      <xdr:spPr>
        <a:xfrm>
          <a:off x="5041900" y="1518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63181</xdr:rowOff>
    </xdr:from>
    <xdr:to>
      <xdr:col>19</xdr:col>
      <xdr:colOff>184150</xdr:colOff>
      <xdr:row>87</xdr:row>
      <xdr:rowOff>164781</xdr:rowOff>
    </xdr:to>
    <xdr:sp macro="" textlink="">
      <xdr:nvSpPr>
        <xdr:cNvPr id="218" name="楕円 217"/>
        <xdr:cNvSpPr/>
      </xdr:nvSpPr>
      <xdr:spPr>
        <a:xfrm>
          <a:off x="4064000" y="1497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149558</xdr:rowOff>
    </xdr:from>
    <xdr:ext cx="736600" cy="259045"/>
    <xdr:sp macro="" textlink="">
      <xdr:nvSpPr>
        <xdr:cNvPr id="219" name="テキスト ボックス 218"/>
        <xdr:cNvSpPr txBox="1"/>
      </xdr:nvSpPr>
      <xdr:spPr>
        <a:xfrm>
          <a:off x="3733800" y="15065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117849</xdr:rowOff>
    </xdr:from>
    <xdr:to>
      <xdr:col>15</xdr:col>
      <xdr:colOff>133350</xdr:colOff>
      <xdr:row>87</xdr:row>
      <xdr:rowOff>47999</xdr:rowOff>
    </xdr:to>
    <xdr:sp macro="" textlink="">
      <xdr:nvSpPr>
        <xdr:cNvPr id="220" name="楕円 219"/>
        <xdr:cNvSpPr/>
      </xdr:nvSpPr>
      <xdr:spPr>
        <a:xfrm>
          <a:off x="3175000" y="148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32776</xdr:rowOff>
    </xdr:from>
    <xdr:ext cx="762000" cy="259045"/>
    <xdr:sp macro="" textlink="">
      <xdr:nvSpPr>
        <xdr:cNvPr id="221" name="テキスト ボックス 220"/>
        <xdr:cNvSpPr txBox="1"/>
      </xdr:nvSpPr>
      <xdr:spPr>
        <a:xfrm>
          <a:off x="2844800" y="1494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3617</xdr:rowOff>
    </xdr:from>
    <xdr:to>
      <xdr:col>11</xdr:col>
      <xdr:colOff>82550</xdr:colOff>
      <xdr:row>85</xdr:row>
      <xdr:rowOff>105217</xdr:rowOff>
    </xdr:to>
    <xdr:sp macro="" textlink="">
      <xdr:nvSpPr>
        <xdr:cNvPr id="222" name="楕円 221"/>
        <xdr:cNvSpPr/>
      </xdr:nvSpPr>
      <xdr:spPr>
        <a:xfrm>
          <a:off x="2286000" y="1457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89994</xdr:rowOff>
    </xdr:from>
    <xdr:ext cx="762000" cy="259045"/>
    <xdr:sp macro="" textlink="">
      <xdr:nvSpPr>
        <xdr:cNvPr id="223" name="テキスト ボックス 222"/>
        <xdr:cNvSpPr txBox="1"/>
      </xdr:nvSpPr>
      <xdr:spPr>
        <a:xfrm>
          <a:off x="1955800" y="1466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62162</xdr:rowOff>
    </xdr:from>
    <xdr:to>
      <xdr:col>7</xdr:col>
      <xdr:colOff>31750</xdr:colOff>
      <xdr:row>84</xdr:row>
      <xdr:rowOff>163762</xdr:rowOff>
    </xdr:to>
    <xdr:sp macro="" textlink="">
      <xdr:nvSpPr>
        <xdr:cNvPr id="224" name="楕円 223"/>
        <xdr:cNvSpPr/>
      </xdr:nvSpPr>
      <xdr:spPr>
        <a:xfrm>
          <a:off x="1397000" y="144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148539</xdr:rowOff>
    </xdr:from>
    <xdr:ext cx="762000" cy="259045"/>
    <xdr:sp macro="" textlink="">
      <xdr:nvSpPr>
        <xdr:cNvPr id="225" name="テキスト ボックス 224"/>
        <xdr:cNvSpPr txBox="1"/>
      </xdr:nvSpPr>
      <xdr:spPr>
        <a:xfrm>
          <a:off x="1066800" y="145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「財政再建計画」及び「財政再生計画」に基づき、基本給の大幅削減などを実施したことにより、類似団体の中で最も低い水準となっている。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84</xdr:row>
      <xdr:rowOff>94614</xdr:rowOff>
    </xdr:from>
    <xdr:to>
      <xdr:col>81</xdr:col>
      <xdr:colOff>44450</xdr:colOff>
      <xdr:row>88</xdr:row>
      <xdr:rowOff>36195</xdr:rowOff>
    </xdr:to>
    <xdr:cxnSp macro="">
      <xdr:nvCxnSpPr>
        <xdr:cNvPr id="254" name="直線コネクタ 253"/>
        <xdr:cNvCxnSpPr/>
      </xdr:nvCxnSpPr>
      <xdr:spPr>
        <a:xfrm flipV="1">
          <a:off x="17018000" y="14496414"/>
          <a:ext cx="0" cy="6273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8272</xdr:rowOff>
    </xdr:from>
    <xdr:ext cx="762000" cy="259045"/>
    <xdr:sp macro="" textlink="">
      <xdr:nvSpPr>
        <xdr:cNvPr id="255" name="給与水準   （国との比較）最小値テキスト"/>
        <xdr:cNvSpPr txBox="1"/>
      </xdr:nvSpPr>
      <xdr:spPr>
        <a:xfrm>
          <a:off x="17106900" y="150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36195</xdr:rowOff>
    </xdr:from>
    <xdr:to>
      <xdr:col>81</xdr:col>
      <xdr:colOff>133350</xdr:colOff>
      <xdr:row>88</xdr:row>
      <xdr:rowOff>36195</xdr:rowOff>
    </xdr:to>
    <xdr:cxnSp macro="">
      <xdr:nvCxnSpPr>
        <xdr:cNvPr id="256" name="直線コネクタ 255"/>
        <xdr:cNvCxnSpPr/>
      </xdr:nvCxnSpPr>
      <xdr:spPr>
        <a:xfrm>
          <a:off x="16929100" y="1512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9541</xdr:rowOff>
    </xdr:from>
    <xdr:ext cx="762000" cy="259045"/>
    <xdr:sp macro="" textlink="">
      <xdr:nvSpPr>
        <xdr:cNvPr id="257" name="給与水準   （国との比較）最大値テキスト"/>
        <xdr:cNvSpPr txBox="1"/>
      </xdr:nvSpPr>
      <xdr:spPr>
        <a:xfrm>
          <a:off x="17106900" y="1423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84</xdr:row>
      <xdr:rowOff>94614</xdr:rowOff>
    </xdr:from>
    <xdr:to>
      <xdr:col>81</xdr:col>
      <xdr:colOff>133350</xdr:colOff>
      <xdr:row>84</xdr:row>
      <xdr:rowOff>94614</xdr:rowOff>
    </xdr:to>
    <xdr:cxnSp macro="">
      <xdr:nvCxnSpPr>
        <xdr:cNvPr id="258" name="直線コネクタ 257"/>
        <xdr:cNvCxnSpPr/>
      </xdr:nvCxnSpPr>
      <xdr:spPr>
        <a:xfrm>
          <a:off x="16929100" y="1449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94614</xdr:rowOff>
    </xdr:from>
    <xdr:to>
      <xdr:col>81</xdr:col>
      <xdr:colOff>44450</xdr:colOff>
      <xdr:row>84</xdr:row>
      <xdr:rowOff>94614</xdr:rowOff>
    </xdr:to>
    <xdr:cxnSp macro="">
      <xdr:nvCxnSpPr>
        <xdr:cNvPr id="259" name="直線コネクタ 258"/>
        <xdr:cNvCxnSpPr/>
      </xdr:nvCxnSpPr>
      <xdr:spPr>
        <a:xfrm>
          <a:off x="16179800" y="14496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95266</xdr:rowOff>
    </xdr:from>
    <xdr:ext cx="762000" cy="259045"/>
    <xdr:sp macro="" textlink="">
      <xdr:nvSpPr>
        <xdr:cNvPr id="260"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61" name="フローチャート: 判断 260"/>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4657</xdr:rowOff>
    </xdr:from>
    <xdr:to>
      <xdr:col>77</xdr:col>
      <xdr:colOff>44450</xdr:colOff>
      <xdr:row>84</xdr:row>
      <xdr:rowOff>94614</xdr:rowOff>
    </xdr:to>
    <xdr:cxnSp macro="">
      <xdr:nvCxnSpPr>
        <xdr:cNvPr id="262" name="直線コネクタ 261"/>
        <xdr:cNvCxnSpPr/>
      </xdr:nvCxnSpPr>
      <xdr:spPr>
        <a:xfrm>
          <a:off x="15290800" y="14235007"/>
          <a:ext cx="8890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63" name="フローチャート: 判断 262"/>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4" name="テキスト ボックス 263"/>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119804</xdr:rowOff>
    </xdr:from>
    <xdr:to>
      <xdr:col>72</xdr:col>
      <xdr:colOff>203200</xdr:colOff>
      <xdr:row>83</xdr:row>
      <xdr:rowOff>4657</xdr:rowOff>
    </xdr:to>
    <xdr:cxnSp macro="">
      <xdr:nvCxnSpPr>
        <xdr:cNvPr id="265" name="直線コネクタ 264"/>
        <xdr:cNvCxnSpPr/>
      </xdr:nvCxnSpPr>
      <xdr:spPr>
        <a:xfrm>
          <a:off x="14401800" y="141787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6" name="フローチャート: 判断 265"/>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67" name="テキスト ボックス 266"/>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7196</xdr:rowOff>
    </xdr:from>
    <xdr:to>
      <xdr:col>68</xdr:col>
      <xdr:colOff>152400</xdr:colOff>
      <xdr:row>82</xdr:row>
      <xdr:rowOff>119804</xdr:rowOff>
    </xdr:to>
    <xdr:cxnSp macro="">
      <xdr:nvCxnSpPr>
        <xdr:cNvPr id="268" name="直線コネクタ 267"/>
        <xdr:cNvCxnSpPr/>
      </xdr:nvCxnSpPr>
      <xdr:spPr>
        <a:xfrm>
          <a:off x="13512800" y="140660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91016</xdr:rowOff>
    </xdr:from>
    <xdr:to>
      <xdr:col>68</xdr:col>
      <xdr:colOff>203200</xdr:colOff>
      <xdr:row>87</xdr:row>
      <xdr:rowOff>21166</xdr:rowOff>
    </xdr:to>
    <xdr:sp macro="" textlink="">
      <xdr:nvSpPr>
        <xdr:cNvPr id="269" name="フローチャート: 判断 268"/>
        <xdr:cNvSpPr/>
      </xdr:nvSpPr>
      <xdr:spPr>
        <a:xfrm>
          <a:off x="14351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0" name="テキスト ボックス 269"/>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71" name="フローチャート: 判断 270"/>
        <xdr:cNvSpPr/>
      </xdr:nvSpPr>
      <xdr:spPr>
        <a:xfrm>
          <a:off x="13462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169350</xdr:rowOff>
    </xdr:from>
    <xdr:ext cx="762000" cy="259045"/>
    <xdr:sp macro="" textlink="">
      <xdr:nvSpPr>
        <xdr:cNvPr id="272" name="テキスト ボックス 271"/>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43814</xdr:rowOff>
    </xdr:from>
    <xdr:to>
      <xdr:col>81</xdr:col>
      <xdr:colOff>95250</xdr:colOff>
      <xdr:row>84</xdr:row>
      <xdr:rowOff>145414</xdr:rowOff>
    </xdr:to>
    <xdr:sp macro="" textlink="">
      <xdr:nvSpPr>
        <xdr:cNvPr id="278" name="楕円 277"/>
        <xdr:cNvSpPr/>
      </xdr:nvSpPr>
      <xdr:spPr>
        <a:xfrm>
          <a:off x="169672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136541</xdr:rowOff>
    </xdr:from>
    <xdr:ext cx="762000" cy="259045"/>
    <xdr:sp macro="" textlink="">
      <xdr:nvSpPr>
        <xdr:cNvPr id="279" name="給与水準   （国との比較）該当値テキスト"/>
        <xdr:cNvSpPr txBox="1"/>
      </xdr:nvSpPr>
      <xdr:spPr>
        <a:xfrm>
          <a:off x="17106900" y="1436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43814</xdr:rowOff>
    </xdr:from>
    <xdr:to>
      <xdr:col>77</xdr:col>
      <xdr:colOff>95250</xdr:colOff>
      <xdr:row>84</xdr:row>
      <xdr:rowOff>145414</xdr:rowOff>
    </xdr:to>
    <xdr:sp macro="" textlink="">
      <xdr:nvSpPr>
        <xdr:cNvPr id="280" name="楕円 279"/>
        <xdr:cNvSpPr/>
      </xdr:nvSpPr>
      <xdr:spPr>
        <a:xfrm>
          <a:off x="16129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155591</xdr:rowOff>
    </xdr:from>
    <xdr:ext cx="736600" cy="259045"/>
    <xdr:sp macro="" textlink="">
      <xdr:nvSpPr>
        <xdr:cNvPr id="281" name="テキスト ボックス 280"/>
        <xdr:cNvSpPr txBox="1"/>
      </xdr:nvSpPr>
      <xdr:spPr>
        <a:xfrm>
          <a:off x="15798800" y="1421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125307</xdr:rowOff>
    </xdr:from>
    <xdr:to>
      <xdr:col>73</xdr:col>
      <xdr:colOff>44450</xdr:colOff>
      <xdr:row>83</xdr:row>
      <xdr:rowOff>55457</xdr:rowOff>
    </xdr:to>
    <xdr:sp macro="" textlink="">
      <xdr:nvSpPr>
        <xdr:cNvPr id="282" name="楕円 281"/>
        <xdr:cNvSpPr/>
      </xdr:nvSpPr>
      <xdr:spPr>
        <a:xfrm>
          <a:off x="15240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65634</xdr:rowOff>
    </xdr:from>
    <xdr:ext cx="762000" cy="259045"/>
    <xdr:sp macro="" textlink="">
      <xdr:nvSpPr>
        <xdr:cNvPr id="283" name="テキスト ボックス 282"/>
        <xdr:cNvSpPr txBox="1"/>
      </xdr:nvSpPr>
      <xdr:spPr>
        <a:xfrm>
          <a:off x="14909800" y="139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69004</xdr:rowOff>
    </xdr:from>
    <xdr:to>
      <xdr:col>68</xdr:col>
      <xdr:colOff>203200</xdr:colOff>
      <xdr:row>82</xdr:row>
      <xdr:rowOff>170604</xdr:rowOff>
    </xdr:to>
    <xdr:sp macro="" textlink="">
      <xdr:nvSpPr>
        <xdr:cNvPr id="284" name="楕円 283"/>
        <xdr:cNvSpPr/>
      </xdr:nvSpPr>
      <xdr:spPr>
        <a:xfrm>
          <a:off x="143510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9331</xdr:rowOff>
    </xdr:from>
    <xdr:ext cx="762000" cy="259045"/>
    <xdr:sp macro="" textlink="">
      <xdr:nvSpPr>
        <xdr:cNvPr id="285" name="テキスト ボックス 284"/>
        <xdr:cNvSpPr txBox="1"/>
      </xdr:nvSpPr>
      <xdr:spPr>
        <a:xfrm>
          <a:off x="14020800" y="1389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127846</xdr:rowOff>
    </xdr:from>
    <xdr:to>
      <xdr:col>64</xdr:col>
      <xdr:colOff>152400</xdr:colOff>
      <xdr:row>82</xdr:row>
      <xdr:rowOff>57996</xdr:rowOff>
    </xdr:to>
    <xdr:sp macro="" textlink="">
      <xdr:nvSpPr>
        <xdr:cNvPr id="286" name="楕円 285"/>
        <xdr:cNvSpPr/>
      </xdr:nvSpPr>
      <xdr:spPr>
        <a:xfrm>
          <a:off x="13462000" y="140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68173</xdr:rowOff>
    </xdr:from>
    <xdr:ext cx="762000" cy="259045"/>
    <xdr:sp macro="" textlink="">
      <xdr:nvSpPr>
        <xdr:cNvPr id="287" name="テキスト ボックス 286"/>
        <xdr:cNvSpPr txBox="1"/>
      </xdr:nvSpPr>
      <xdr:spPr>
        <a:xfrm>
          <a:off x="13131800" y="1378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単独消防を設置して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おり、消防職員数が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より多いため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平均をやや上回る程度となっている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9" name="直線コネクタ 318"/>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0"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1" name="直線コネクタ 320"/>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2"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3" name="直線コネクタ 322"/>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124158</xdr:rowOff>
    </xdr:from>
    <xdr:to>
      <xdr:col>81</xdr:col>
      <xdr:colOff>44450</xdr:colOff>
      <xdr:row>66</xdr:row>
      <xdr:rowOff>18204</xdr:rowOff>
    </xdr:to>
    <xdr:cxnSp macro="">
      <xdr:nvCxnSpPr>
        <xdr:cNvPr id="324" name="直線コネクタ 323"/>
        <xdr:cNvCxnSpPr/>
      </xdr:nvCxnSpPr>
      <xdr:spPr>
        <a:xfrm>
          <a:off x="16179800" y="11268408"/>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5"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6" name="フローチャート: 判断 325"/>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42575</xdr:rowOff>
    </xdr:from>
    <xdr:to>
      <xdr:col>77</xdr:col>
      <xdr:colOff>44450</xdr:colOff>
      <xdr:row>65</xdr:row>
      <xdr:rowOff>124158</xdr:rowOff>
    </xdr:to>
    <xdr:cxnSp macro="">
      <xdr:nvCxnSpPr>
        <xdr:cNvPr id="327" name="直線コネクタ 326"/>
        <xdr:cNvCxnSpPr/>
      </xdr:nvCxnSpPr>
      <xdr:spPr>
        <a:xfrm>
          <a:off x="15290800" y="11186825"/>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8" name="フローチャート: 判断 327"/>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9" name="テキスト ボックス 328"/>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161169</xdr:rowOff>
    </xdr:from>
    <xdr:to>
      <xdr:col>72</xdr:col>
      <xdr:colOff>203200</xdr:colOff>
      <xdr:row>65</xdr:row>
      <xdr:rowOff>42575</xdr:rowOff>
    </xdr:to>
    <xdr:cxnSp macro="">
      <xdr:nvCxnSpPr>
        <xdr:cNvPr id="330" name="直線コネクタ 329"/>
        <xdr:cNvCxnSpPr/>
      </xdr:nvCxnSpPr>
      <xdr:spPr>
        <a:xfrm>
          <a:off x="14401800" y="11133969"/>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31" name="フローチャート: 判断 330"/>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2" name="テキスト ボックス 331"/>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80735</xdr:rowOff>
    </xdr:from>
    <xdr:to>
      <xdr:col>68</xdr:col>
      <xdr:colOff>152400</xdr:colOff>
      <xdr:row>64</xdr:row>
      <xdr:rowOff>161169</xdr:rowOff>
    </xdr:to>
    <xdr:cxnSp macro="">
      <xdr:nvCxnSpPr>
        <xdr:cNvPr id="333" name="直線コネクタ 332"/>
        <xdr:cNvCxnSpPr/>
      </xdr:nvCxnSpPr>
      <xdr:spPr>
        <a:xfrm>
          <a:off x="13512800" y="1105353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4" name="フローチャート: 判断 333"/>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5" name="テキスト ボックス 334"/>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6" name="フローチャート: 判断 335"/>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7" name="テキスト ボックス 336"/>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138854</xdr:rowOff>
    </xdr:from>
    <xdr:to>
      <xdr:col>81</xdr:col>
      <xdr:colOff>95250</xdr:colOff>
      <xdr:row>66</xdr:row>
      <xdr:rowOff>69004</xdr:rowOff>
    </xdr:to>
    <xdr:sp macro="" textlink="">
      <xdr:nvSpPr>
        <xdr:cNvPr id="343" name="楕円 342"/>
        <xdr:cNvSpPr/>
      </xdr:nvSpPr>
      <xdr:spPr>
        <a:xfrm>
          <a:off x="16967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110931</xdr:rowOff>
    </xdr:from>
    <xdr:ext cx="762000" cy="259045"/>
    <xdr:sp macro="" textlink="">
      <xdr:nvSpPr>
        <xdr:cNvPr id="344" name="定員管理の状況該当値テキスト"/>
        <xdr:cNvSpPr txBox="1"/>
      </xdr:nvSpPr>
      <xdr:spPr>
        <a:xfrm>
          <a:off x="17106900" y="112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73358</xdr:rowOff>
    </xdr:from>
    <xdr:to>
      <xdr:col>77</xdr:col>
      <xdr:colOff>95250</xdr:colOff>
      <xdr:row>66</xdr:row>
      <xdr:rowOff>3508</xdr:rowOff>
    </xdr:to>
    <xdr:sp macro="" textlink="">
      <xdr:nvSpPr>
        <xdr:cNvPr id="345" name="楕円 344"/>
        <xdr:cNvSpPr/>
      </xdr:nvSpPr>
      <xdr:spPr>
        <a:xfrm>
          <a:off x="16129000" y="112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159735</xdr:rowOff>
    </xdr:from>
    <xdr:ext cx="736600" cy="259045"/>
    <xdr:sp macro="" textlink="">
      <xdr:nvSpPr>
        <xdr:cNvPr id="346" name="テキスト ボックス 345"/>
        <xdr:cNvSpPr txBox="1"/>
      </xdr:nvSpPr>
      <xdr:spPr>
        <a:xfrm>
          <a:off x="15798800" y="1130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163225</xdr:rowOff>
    </xdr:from>
    <xdr:to>
      <xdr:col>73</xdr:col>
      <xdr:colOff>44450</xdr:colOff>
      <xdr:row>65</xdr:row>
      <xdr:rowOff>93375</xdr:rowOff>
    </xdr:to>
    <xdr:sp macro="" textlink="">
      <xdr:nvSpPr>
        <xdr:cNvPr id="347" name="楕円 346"/>
        <xdr:cNvSpPr/>
      </xdr:nvSpPr>
      <xdr:spPr>
        <a:xfrm>
          <a:off x="15240000" y="1113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78152</xdr:rowOff>
    </xdr:from>
    <xdr:ext cx="762000" cy="259045"/>
    <xdr:sp macro="" textlink="">
      <xdr:nvSpPr>
        <xdr:cNvPr id="348" name="テキスト ボックス 347"/>
        <xdr:cNvSpPr txBox="1"/>
      </xdr:nvSpPr>
      <xdr:spPr>
        <a:xfrm>
          <a:off x="14909800" y="112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110369</xdr:rowOff>
    </xdr:from>
    <xdr:to>
      <xdr:col>68</xdr:col>
      <xdr:colOff>203200</xdr:colOff>
      <xdr:row>65</xdr:row>
      <xdr:rowOff>40519</xdr:rowOff>
    </xdr:to>
    <xdr:sp macro="" textlink="">
      <xdr:nvSpPr>
        <xdr:cNvPr id="349" name="楕円 348"/>
        <xdr:cNvSpPr/>
      </xdr:nvSpPr>
      <xdr:spPr>
        <a:xfrm>
          <a:off x="14351000" y="110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25296</xdr:rowOff>
    </xdr:from>
    <xdr:ext cx="762000" cy="259045"/>
    <xdr:sp macro="" textlink="">
      <xdr:nvSpPr>
        <xdr:cNvPr id="350" name="テキスト ボックス 349"/>
        <xdr:cNvSpPr txBox="1"/>
      </xdr:nvSpPr>
      <xdr:spPr>
        <a:xfrm>
          <a:off x="14020800" y="1116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29935</xdr:rowOff>
    </xdr:from>
    <xdr:to>
      <xdr:col>64</xdr:col>
      <xdr:colOff>152400</xdr:colOff>
      <xdr:row>64</xdr:row>
      <xdr:rowOff>131535</xdr:rowOff>
    </xdr:to>
    <xdr:sp macro="" textlink="">
      <xdr:nvSpPr>
        <xdr:cNvPr id="351" name="楕円 350"/>
        <xdr:cNvSpPr/>
      </xdr:nvSpPr>
      <xdr:spPr>
        <a:xfrm>
          <a:off x="13462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116312</xdr:rowOff>
    </xdr:from>
    <xdr:ext cx="762000" cy="259045"/>
    <xdr:sp macro="" textlink="">
      <xdr:nvSpPr>
        <xdr:cNvPr id="352" name="テキスト ボックス 351"/>
        <xdr:cNvSpPr txBox="1"/>
      </xdr:nvSpPr>
      <xdr:spPr>
        <a:xfrm>
          <a:off x="13131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炭鉱閉山後の社会基盤整備に多額の地方債を発行したために、公営企業債の元利償還金に対する繰出金などの準元利償還金を含め、その負担額が多額となっていること、平成２５年度から再生振替特例債の元金償還が始まったことなどにより、実質公債費比率は全国で最も高い水準となっている。平成１９・２０年度において公的資金の借換えを実施し、平成３３年度までの総計で４億９千万円程度の公債費負担の軽減を図った。今後も普通建設事業は真に必要な事業以外は実施しないこととし、地方債の新規発行の抑制に努め、引き続き公債費負担の軽減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81" name="直線コネクタ 380"/>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2"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3" name="直線コネクタ 382"/>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4"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5" name="直線コネクタ 384"/>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114829</xdr:rowOff>
    </xdr:from>
    <xdr:to>
      <xdr:col>81</xdr:col>
      <xdr:colOff>44450</xdr:colOff>
      <xdr:row>45</xdr:row>
      <xdr:rowOff>9737</xdr:rowOff>
    </xdr:to>
    <xdr:cxnSp macro="">
      <xdr:nvCxnSpPr>
        <xdr:cNvPr id="386" name="直線コネクタ 385"/>
        <xdr:cNvCxnSpPr/>
      </xdr:nvCxnSpPr>
      <xdr:spPr>
        <a:xfrm flipV="1">
          <a:off x="16179800" y="7658629"/>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7"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8" name="フローチャート: 判断 387"/>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171132</xdr:rowOff>
    </xdr:from>
    <xdr:to>
      <xdr:col>77</xdr:col>
      <xdr:colOff>44450</xdr:colOff>
      <xdr:row>45</xdr:row>
      <xdr:rowOff>9737</xdr:rowOff>
    </xdr:to>
    <xdr:cxnSp macro="">
      <xdr:nvCxnSpPr>
        <xdr:cNvPr id="389" name="直線コネクタ 388"/>
        <xdr:cNvCxnSpPr/>
      </xdr:nvCxnSpPr>
      <xdr:spPr>
        <a:xfrm>
          <a:off x="15290800" y="771493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90" name="フローチャート: 判断 389"/>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91" name="テキスト ボックス 390"/>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34925</xdr:rowOff>
    </xdr:from>
    <xdr:to>
      <xdr:col>72</xdr:col>
      <xdr:colOff>203200</xdr:colOff>
      <xdr:row>44</xdr:row>
      <xdr:rowOff>171132</xdr:rowOff>
    </xdr:to>
    <xdr:cxnSp macro="">
      <xdr:nvCxnSpPr>
        <xdr:cNvPr id="392" name="直線コネクタ 391"/>
        <xdr:cNvCxnSpPr/>
      </xdr:nvCxnSpPr>
      <xdr:spPr>
        <a:xfrm>
          <a:off x="14401800" y="7407275"/>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3" name="フローチャート: 判断 392"/>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4" name="テキスト ボックス 393"/>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43</xdr:row>
      <xdr:rowOff>34925</xdr:rowOff>
    </xdr:to>
    <xdr:cxnSp macro="">
      <xdr:nvCxnSpPr>
        <xdr:cNvPr id="395" name="直線コネクタ 394"/>
        <xdr:cNvCxnSpPr/>
      </xdr:nvCxnSpPr>
      <xdr:spPr>
        <a:xfrm>
          <a:off x="13512800" y="7129780"/>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6" name="フローチャート: 判断 395"/>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7" name="テキスト ボックス 396"/>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8" name="フローチャート: 判断 397"/>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9" name="テキスト ボックス 398"/>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64029</xdr:rowOff>
    </xdr:from>
    <xdr:to>
      <xdr:col>81</xdr:col>
      <xdr:colOff>95250</xdr:colOff>
      <xdr:row>44</xdr:row>
      <xdr:rowOff>165629</xdr:rowOff>
    </xdr:to>
    <xdr:sp macro="" textlink="">
      <xdr:nvSpPr>
        <xdr:cNvPr id="405" name="楕円 404"/>
        <xdr:cNvSpPr/>
      </xdr:nvSpPr>
      <xdr:spPr>
        <a:xfrm>
          <a:off x="169672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131356</xdr:rowOff>
    </xdr:from>
    <xdr:ext cx="762000" cy="259045"/>
    <xdr:sp macro="" textlink="">
      <xdr:nvSpPr>
        <xdr:cNvPr id="406" name="公債費負担の状況該当値テキスト"/>
        <xdr:cNvSpPr txBox="1"/>
      </xdr:nvSpPr>
      <xdr:spPr>
        <a:xfrm>
          <a:off x="17106900" y="750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130387</xdr:rowOff>
    </xdr:from>
    <xdr:to>
      <xdr:col>77</xdr:col>
      <xdr:colOff>95250</xdr:colOff>
      <xdr:row>45</xdr:row>
      <xdr:rowOff>60537</xdr:rowOff>
    </xdr:to>
    <xdr:sp macro="" textlink="">
      <xdr:nvSpPr>
        <xdr:cNvPr id="407" name="楕円 406"/>
        <xdr:cNvSpPr/>
      </xdr:nvSpPr>
      <xdr:spPr>
        <a:xfrm>
          <a:off x="16129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45314</xdr:rowOff>
    </xdr:from>
    <xdr:ext cx="736600" cy="259045"/>
    <xdr:sp macro="" textlink="">
      <xdr:nvSpPr>
        <xdr:cNvPr id="408" name="テキスト ボックス 407"/>
        <xdr:cNvSpPr txBox="1"/>
      </xdr:nvSpPr>
      <xdr:spPr>
        <a:xfrm>
          <a:off x="15798800" y="776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120332</xdr:rowOff>
    </xdr:from>
    <xdr:to>
      <xdr:col>73</xdr:col>
      <xdr:colOff>44450</xdr:colOff>
      <xdr:row>45</xdr:row>
      <xdr:rowOff>50482</xdr:rowOff>
    </xdr:to>
    <xdr:sp macro="" textlink="">
      <xdr:nvSpPr>
        <xdr:cNvPr id="409" name="楕円 408"/>
        <xdr:cNvSpPr/>
      </xdr:nvSpPr>
      <xdr:spPr>
        <a:xfrm>
          <a:off x="15240000" y="76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35259</xdr:rowOff>
    </xdr:from>
    <xdr:ext cx="762000" cy="259045"/>
    <xdr:sp macro="" textlink="">
      <xdr:nvSpPr>
        <xdr:cNvPr id="410" name="テキスト ボックス 409"/>
        <xdr:cNvSpPr txBox="1"/>
      </xdr:nvSpPr>
      <xdr:spPr>
        <a:xfrm>
          <a:off x="14909800" y="775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155575</xdr:rowOff>
    </xdr:from>
    <xdr:to>
      <xdr:col>68</xdr:col>
      <xdr:colOff>203200</xdr:colOff>
      <xdr:row>43</xdr:row>
      <xdr:rowOff>85725</xdr:rowOff>
    </xdr:to>
    <xdr:sp macro="" textlink="">
      <xdr:nvSpPr>
        <xdr:cNvPr id="411" name="楕円 410"/>
        <xdr:cNvSpPr/>
      </xdr:nvSpPr>
      <xdr:spPr>
        <a:xfrm>
          <a:off x="14351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70502</xdr:rowOff>
    </xdr:from>
    <xdr:ext cx="762000" cy="259045"/>
    <xdr:sp macro="" textlink="">
      <xdr:nvSpPr>
        <xdr:cNvPr id="412" name="テキスト ボックス 411"/>
        <xdr:cNvSpPr txBox="1"/>
      </xdr:nvSpPr>
      <xdr:spPr>
        <a:xfrm>
          <a:off x="14020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3" name="楕円 412"/>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4" name="テキスト ボックス 41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再生振替特例債の借入れにより、将来負担比率は全国で最も高い水準となっている。「財政再生計画」を着実に遂行することで、財政の健全化に努める</a:t>
          </a:r>
          <a:r>
            <a:rPr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151109</xdr:rowOff>
    </xdr:to>
    <xdr:cxnSp macro="">
      <xdr:nvCxnSpPr>
        <xdr:cNvPr id="443" name="直線コネクタ 442"/>
        <xdr:cNvCxnSpPr/>
      </xdr:nvCxnSpPr>
      <xdr:spPr>
        <a:xfrm flipV="1">
          <a:off x="17018000" y="2370667"/>
          <a:ext cx="0" cy="1037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123186</xdr:rowOff>
    </xdr:from>
    <xdr:ext cx="762000" cy="259045"/>
    <xdr:sp macro="" textlink="">
      <xdr:nvSpPr>
        <xdr:cNvPr id="444" name="将来負担の状況最小値テキスト"/>
        <xdr:cNvSpPr txBox="1"/>
      </xdr:nvSpPr>
      <xdr:spPr>
        <a:xfrm>
          <a:off x="17106900" y="338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151109</xdr:rowOff>
    </xdr:from>
    <xdr:to>
      <xdr:col>81</xdr:col>
      <xdr:colOff>133350</xdr:colOff>
      <xdr:row>19</xdr:row>
      <xdr:rowOff>151109</xdr:rowOff>
    </xdr:to>
    <xdr:cxnSp macro="">
      <xdr:nvCxnSpPr>
        <xdr:cNvPr id="445" name="直線コネクタ 444"/>
        <xdr:cNvCxnSpPr/>
      </xdr:nvCxnSpPr>
      <xdr:spPr>
        <a:xfrm>
          <a:off x="16929100" y="340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151109</xdr:rowOff>
    </xdr:from>
    <xdr:to>
      <xdr:col>81</xdr:col>
      <xdr:colOff>44450</xdr:colOff>
      <xdr:row>20</xdr:row>
      <xdr:rowOff>136504</xdr:rowOff>
    </xdr:to>
    <xdr:cxnSp macro="">
      <xdr:nvCxnSpPr>
        <xdr:cNvPr id="448" name="直線コネクタ 447"/>
        <xdr:cNvCxnSpPr/>
      </xdr:nvCxnSpPr>
      <xdr:spPr>
        <a:xfrm flipV="1">
          <a:off x="16179800" y="3408659"/>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43070</xdr:rowOff>
    </xdr:from>
    <xdr:ext cx="762000" cy="259045"/>
    <xdr:sp macro="" textlink="">
      <xdr:nvSpPr>
        <xdr:cNvPr id="449" name="将来負担の状況平均値テキスト"/>
        <xdr:cNvSpPr txBox="1"/>
      </xdr:nvSpPr>
      <xdr:spPr>
        <a:xfrm>
          <a:off x="17106900" y="2271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26543</xdr:rowOff>
    </xdr:from>
    <xdr:to>
      <xdr:col>81</xdr:col>
      <xdr:colOff>95250</xdr:colOff>
      <xdr:row>14</xdr:row>
      <xdr:rowOff>128143</xdr:rowOff>
    </xdr:to>
    <xdr:sp macro="" textlink="">
      <xdr:nvSpPr>
        <xdr:cNvPr id="450" name="フローチャート: 判断 449"/>
        <xdr:cNvSpPr/>
      </xdr:nvSpPr>
      <xdr:spPr>
        <a:xfrm>
          <a:off x="16967200" y="242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136504</xdr:rowOff>
    </xdr:from>
    <xdr:to>
      <xdr:col>77</xdr:col>
      <xdr:colOff>44450</xdr:colOff>
      <xdr:row>21</xdr:row>
      <xdr:rowOff>41868</xdr:rowOff>
    </xdr:to>
    <xdr:cxnSp macro="">
      <xdr:nvCxnSpPr>
        <xdr:cNvPr id="451" name="直線コネクタ 450"/>
        <xdr:cNvCxnSpPr/>
      </xdr:nvCxnSpPr>
      <xdr:spPr>
        <a:xfrm flipV="1">
          <a:off x="15290800" y="3565504"/>
          <a:ext cx="889000" cy="7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29358</xdr:rowOff>
    </xdr:from>
    <xdr:to>
      <xdr:col>77</xdr:col>
      <xdr:colOff>95250</xdr:colOff>
      <xdr:row>14</xdr:row>
      <xdr:rowOff>130958</xdr:rowOff>
    </xdr:to>
    <xdr:sp macro="" textlink="">
      <xdr:nvSpPr>
        <xdr:cNvPr id="452" name="フローチャート: 判断 451"/>
        <xdr:cNvSpPr/>
      </xdr:nvSpPr>
      <xdr:spPr>
        <a:xfrm>
          <a:off x="16129000" y="24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141135</xdr:rowOff>
    </xdr:from>
    <xdr:ext cx="736600" cy="259045"/>
    <xdr:sp macro="" textlink="">
      <xdr:nvSpPr>
        <xdr:cNvPr id="453" name="テキスト ボックス 452"/>
        <xdr:cNvSpPr txBox="1"/>
      </xdr:nvSpPr>
      <xdr:spPr>
        <a:xfrm>
          <a:off x="15798800" y="21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41868</xdr:rowOff>
    </xdr:from>
    <xdr:to>
      <xdr:col>72</xdr:col>
      <xdr:colOff>203200</xdr:colOff>
      <xdr:row>22</xdr:row>
      <xdr:rowOff>55414</xdr:rowOff>
    </xdr:to>
    <xdr:cxnSp macro="">
      <xdr:nvCxnSpPr>
        <xdr:cNvPr id="454" name="直線コネクタ 453"/>
        <xdr:cNvCxnSpPr/>
      </xdr:nvCxnSpPr>
      <xdr:spPr>
        <a:xfrm flipV="1">
          <a:off x="14401800" y="3642318"/>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37200</xdr:rowOff>
    </xdr:from>
    <xdr:to>
      <xdr:col>73</xdr:col>
      <xdr:colOff>44450</xdr:colOff>
      <xdr:row>14</xdr:row>
      <xdr:rowOff>138800</xdr:rowOff>
    </xdr:to>
    <xdr:sp macro="" textlink="">
      <xdr:nvSpPr>
        <xdr:cNvPr id="455" name="フローチャート: 判断 454"/>
        <xdr:cNvSpPr/>
      </xdr:nvSpPr>
      <xdr:spPr>
        <a:xfrm>
          <a:off x="15240000" y="243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148977</xdr:rowOff>
    </xdr:from>
    <xdr:ext cx="762000" cy="259045"/>
    <xdr:sp macro="" textlink="">
      <xdr:nvSpPr>
        <xdr:cNvPr id="456" name="テキスト ボックス 455"/>
        <xdr:cNvSpPr txBox="1"/>
      </xdr:nvSpPr>
      <xdr:spPr>
        <a:xfrm>
          <a:off x="14909800" y="220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55414</xdr:rowOff>
    </xdr:from>
    <xdr:to>
      <xdr:col>68</xdr:col>
      <xdr:colOff>152400</xdr:colOff>
      <xdr:row>22</xdr:row>
      <xdr:rowOff>104278</xdr:rowOff>
    </xdr:to>
    <xdr:cxnSp macro="">
      <xdr:nvCxnSpPr>
        <xdr:cNvPr id="457" name="直線コネクタ 456"/>
        <xdr:cNvCxnSpPr/>
      </xdr:nvCxnSpPr>
      <xdr:spPr>
        <a:xfrm flipV="1">
          <a:off x="13512800" y="3827314"/>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41825</xdr:rowOff>
    </xdr:from>
    <xdr:to>
      <xdr:col>68</xdr:col>
      <xdr:colOff>203200</xdr:colOff>
      <xdr:row>14</xdr:row>
      <xdr:rowOff>143425</xdr:rowOff>
    </xdr:to>
    <xdr:sp macro="" textlink="">
      <xdr:nvSpPr>
        <xdr:cNvPr id="458" name="フローチャート: 判断 457"/>
        <xdr:cNvSpPr/>
      </xdr:nvSpPr>
      <xdr:spPr>
        <a:xfrm>
          <a:off x="143510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153602</xdr:rowOff>
    </xdr:from>
    <xdr:ext cx="762000" cy="259045"/>
    <xdr:sp macro="" textlink="">
      <xdr:nvSpPr>
        <xdr:cNvPr id="459" name="テキスト ボックス 458"/>
        <xdr:cNvSpPr txBox="1"/>
      </xdr:nvSpPr>
      <xdr:spPr>
        <a:xfrm>
          <a:off x="14020800" y="22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50874</xdr:rowOff>
    </xdr:from>
    <xdr:to>
      <xdr:col>64</xdr:col>
      <xdr:colOff>152400</xdr:colOff>
      <xdr:row>14</xdr:row>
      <xdr:rowOff>152474</xdr:rowOff>
    </xdr:to>
    <xdr:sp macro="" textlink="">
      <xdr:nvSpPr>
        <xdr:cNvPr id="460" name="フローチャート: 判断 459"/>
        <xdr:cNvSpPr/>
      </xdr:nvSpPr>
      <xdr:spPr>
        <a:xfrm>
          <a:off x="13462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162651</xdr:rowOff>
    </xdr:from>
    <xdr:ext cx="762000" cy="259045"/>
    <xdr:sp macro="" textlink="">
      <xdr:nvSpPr>
        <xdr:cNvPr id="461" name="テキスト ボックス 460"/>
        <xdr:cNvSpPr txBox="1"/>
      </xdr:nvSpPr>
      <xdr:spPr>
        <a:xfrm>
          <a:off x="13131800" y="222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100309</xdr:rowOff>
    </xdr:from>
    <xdr:to>
      <xdr:col>81</xdr:col>
      <xdr:colOff>95250</xdr:colOff>
      <xdr:row>20</xdr:row>
      <xdr:rowOff>30459</xdr:rowOff>
    </xdr:to>
    <xdr:sp macro="" textlink="">
      <xdr:nvSpPr>
        <xdr:cNvPr id="467" name="楕円 466"/>
        <xdr:cNvSpPr/>
      </xdr:nvSpPr>
      <xdr:spPr>
        <a:xfrm>
          <a:off x="16967200" y="33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167636</xdr:rowOff>
    </xdr:from>
    <xdr:ext cx="762000" cy="259045"/>
    <xdr:sp macro="" textlink="">
      <xdr:nvSpPr>
        <xdr:cNvPr id="468" name="将来負担の状況該当値テキスト"/>
        <xdr:cNvSpPr txBox="1"/>
      </xdr:nvSpPr>
      <xdr:spPr>
        <a:xfrm>
          <a:off x="17106900" y="325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85704</xdr:rowOff>
    </xdr:from>
    <xdr:to>
      <xdr:col>77</xdr:col>
      <xdr:colOff>95250</xdr:colOff>
      <xdr:row>21</xdr:row>
      <xdr:rowOff>15854</xdr:rowOff>
    </xdr:to>
    <xdr:sp macro="" textlink="">
      <xdr:nvSpPr>
        <xdr:cNvPr id="469" name="楕円 468"/>
        <xdr:cNvSpPr/>
      </xdr:nvSpPr>
      <xdr:spPr>
        <a:xfrm>
          <a:off x="16129000" y="351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631</xdr:rowOff>
    </xdr:from>
    <xdr:ext cx="736600" cy="259045"/>
    <xdr:sp macro="" textlink="">
      <xdr:nvSpPr>
        <xdr:cNvPr id="470" name="テキスト ボックス 469"/>
        <xdr:cNvSpPr txBox="1"/>
      </xdr:nvSpPr>
      <xdr:spPr>
        <a:xfrm>
          <a:off x="15798800" y="360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162518</xdr:rowOff>
    </xdr:from>
    <xdr:to>
      <xdr:col>73</xdr:col>
      <xdr:colOff>44450</xdr:colOff>
      <xdr:row>21</xdr:row>
      <xdr:rowOff>92668</xdr:rowOff>
    </xdr:to>
    <xdr:sp macro="" textlink="">
      <xdr:nvSpPr>
        <xdr:cNvPr id="471" name="楕円 470"/>
        <xdr:cNvSpPr/>
      </xdr:nvSpPr>
      <xdr:spPr>
        <a:xfrm>
          <a:off x="15240000" y="359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77445</xdr:rowOff>
    </xdr:from>
    <xdr:ext cx="762000" cy="259045"/>
    <xdr:sp macro="" textlink="">
      <xdr:nvSpPr>
        <xdr:cNvPr id="472" name="テキスト ボックス 471"/>
        <xdr:cNvSpPr txBox="1"/>
      </xdr:nvSpPr>
      <xdr:spPr>
        <a:xfrm>
          <a:off x="14909800" y="367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4614</xdr:rowOff>
    </xdr:from>
    <xdr:to>
      <xdr:col>68</xdr:col>
      <xdr:colOff>203200</xdr:colOff>
      <xdr:row>22</xdr:row>
      <xdr:rowOff>106214</xdr:rowOff>
    </xdr:to>
    <xdr:sp macro="" textlink="">
      <xdr:nvSpPr>
        <xdr:cNvPr id="473" name="楕円 472"/>
        <xdr:cNvSpPr/>
      </xdr:nvSpPr>
      <xdr:spPr>
        <a:xfrm>
          <a:off x="14351000" y="37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90991</xdr:rowOff>
    </xdr:from>
    <xdr:ext cx="762000" cy="259045"/>
    <xdr:sp macro="" textlink="">
      <xdr:nvSpPr>
        <xdr:cNvPr id="474" name="テキスト ボックス 473"/>
        <xdr:cNvSpPr txBox="1"/>
      </xdr:nvSpPr>
      <xdr:spPr>
        <a:xfrm>
          <a:off x="14020800" y="386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53478</xdr:rowOff>
    </xdr:from>
    <xdr:to>
      <xdr:col>64</xdr:col>
      <xdr:colOff>152400</xdr:colOff>
      <xdr:row>22</xdr:row>
      <xdr:rowOff>155078</xdr:rowOff>
    </xdr:to>
    <xdr:sp macro="" textlink="">
      <xdr:nvSpPr>
        <xdr:cNvPr id="475" name="楕円 474"/>
        <xdr:cNvSpPr/>
      </xdr:nvSpPr>
      <xdr:spPr>
        <a:xfrm>
          <a:off x="13462000" y="38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139855</xdr:rowOff>
    </xdr:from>
    <xdr:ext cx="762000" cy="259045"/>
    <xdr:sp macro="" textlink="">
      <xdr:nvSpPr>
        <xdr:cNvPr id="476" name="テキスト ボックス 475"/>
        <xdr:cNvSpPr txBox="1"/>
      </xdr:nvSpPr>
      <xdr:spPr>
        <a:xfrm>
          <a:off x="13131800" y="391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8,362
8,316
763.07
11,619,432
11,334,140
285,292
4,527,509
33,242,828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73.5
516.2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平成１９年度に「財政再建計画」に基づく基本給平均３０％及び各種手当の削減、特別職給与及び議員報酬の削減を行い、平成２２年３月には引き続きこのような取り組みを基本とした「財政再生計画」を策定し、他</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都市</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との適切な比較のもとで職員数の適正化を進め、効率的な行政執行体制の確保及び人件費の抑制に努めている。</a:t>
          </a:r>
          <a:endParaRPr kumimoji="1" lang="ja-JP" altLang="en-US" sz="1100" b="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120142</xdr:rowOff>
    </xdr:to>
    <xdr:cxnSp macro="">
      <xdr:nvCxnSpPr>
        <xdr:cNvPr id="64" name="直線コネクタ 63"/>
        <xdr:cNvCxnSpPr/>
      </xdr:nvCxnSpPr>
      <xdr:spPr>
        <a:xfrm>
          <a:off x="3987800" y="60934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97282</xdr:rowOff>
    </xdr:to>
    <xdr:cxnSp macro="">
      <xdr:nvCxnSpPr>
        <xdr:cNvPr id="67" name="直線コネクタ 66"/>
        <xdr:cNvCxnSpPr/>
      </xdr:nvCxnSpPr>
      <xdr:spPr>
        <a:xfrm flipV="1">
          <a:off x="3098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5842</xdr:rowOff>
    </xdr:from>
    <xdr:to>
      <xdr:col>15</xdr:col>
      <xdr:colOff>98425</xdr:colOff>
      <xdr:row>35</xdr:row>
      <xdr:rowOff>97282</xdr:rowOff>
    </xdr:to>
    <xdr:cxnSp macro="">
      <xdr:nvCxnSpPr>
        <xdr:cNvPr id="70" name="直線コネクタ 69"/>
        <xdr:cNvCxnSpPr/>
      </xdr:nvCxnSpPr>
      <xdr:spPr>
        <a:xfrm>
          <a:off x="2209800" y="60065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136144</xdr:rowOff>
    </xdr:from>
    <xdr:to>
      <xdr:col>11</xdr:col>
      <xdr:colOff>9525</xdr:colOff>
      <xdr:row>35</xdr:row>
      <xdr:rowOff>5842</xdr:rowOff>
    </xdr:to>
    <xdr:cxnSp macro="">
      <xdr:nvCxnSpPr>
        <xdr:cNvPr id="73" name="直線コネクタ 72"/>
        <xdr:cNvCxnSpPr/>
      </xdr:nvCxnSpPr>
      <xdr:spPr>
        <a:xfrm>
          <a:off x="1320800" y="59654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5" name="楕円 84"/>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6" name="テキスト ボックス 85"/>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158259</xdr:rowOff>
    </xdr:from>
    <xdr:ext cx="762000" cy="259045"/>
    <xdr:sp macro="" textlink="">
      <xdr:nvSpPr>
        <xdr:cNvPr id="88" name="テキスト ボックス 87"/>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126492</xdr:rowOff>
    </xdr:from>
    <xdr:to>
      <xdr:col>11</xdr:col>
      <xdr:colOff>60325</xdr:colOff>
      <xdr:row>35</xdr:row>
      <xdr:rowOff>56642</xdr:rowOff>
    </xdr:to>
    <xdr:sp macro="" textlink="">
      <xdr:nvSpPr>
        <xdr:cNvPr id="89" name="楕円 88"/>
        <xdr:cNvSpPr/>
      </xdr:nvSpPr>
      <xdr:spPr>
        <a:xfrm>
          <a:off x="2159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66819</xdr:rowOff>
    </xdr:from>
    <xdr:ext cx="762000" cy="259045"/>
    <xdr:sp macro="" textlink="">
      <xdr:nvSpPr>
        <xdr:cNvPr id="90" name="テキスト ボックス 89"/>
        <xdr:cNvSpPr txBox="1"/>
      </xdr:nvSpPr>
      <xdr:spPr>
        <a:xfrm>
          <a:off x="1828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85344</xdr:rowOff>
    </xdr:from>
    <xdr:to>
      <xdr:col>6</xdr:col>
      <xdr:colOff>171450</xdr:colOff>
      <xdr:row>35</xdr:row>
      <xdr:rowOff>15494</xdr:rowOff>
    </xdr:to>
    <xdr:sp macro="" textlink="">
      <xdr:nvSpPr>
        <xdr:cNvPr id="91" name="楕円 90"/>
        <xdr:cNvSpPr/>
      </xdr:nvSpPr>
      <xdr:spPr>
        <a:xfrm>
          <a:off x="1270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25671</xdr:rowOff>
    </xdr:from>
    <xdr:ext cx="762000" cy="259045"/>
    <xdr:sp macro="" textlink="">
      <xdr:nvSpPr>
        <xdr:cNvPr id="92" name="テキスト ボックス 91"/>
        <xdr:cNvSpPr txBox="1"/>
      </xdr:nvSpPr>
      <xdr:spPr>
        <a:xfrm>
          <a:off x="939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事務事業の見直しをベースに引き続き削減を図るとともに、契約事務の適正化や経費の節減に努めている。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14</xdr:row>
      <xdr:rowOff>116114</xdr:rowOff>
    </xdr:to>
    <xdr:cxnSp macro="">
      <xdr:nvCxnSpPr>
        <xdr:cNvPr id="127" name="直線コネクタ 126"/>
        <xdr:cNvCxnSpPr/>
      </xdr:nvCxnSpPr>
      <xdr:spPr>
        <a:xfrm>
          <a:off x="15671800" y="2516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116114</xdr:rowOff>
    </xdr:to>
    <xdr:cxnSp macro="">
      <xdr:nvCxnSpPr>
        <xdr:cNvPr id="130" name="直線コネクタ 129"/>
        <xdr:cNvCxnSpPr/>
      </xdr:nvCxnSpPr>
      <xdr:spPr>
        <a:xfrm>
          <a:off x="14782800" y="2451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61686</xdr:rowOff>
    </xdr:to>
    <xdr:cxnSp macro="">
      <xdr:nvCxnSpPr>
        <xdr:cNvPr id="133" name="直線コネクタ 132"/>
        <xdr:cNvCxnSpPr/>
      </xdr:nvCxnSpPr>
      <xdr:spPr>
        <a:xfrm flipV="1">
          <a:off x="13893800" y="245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14</xdr:row>
      <xdr:rowOff>61686</xdr:rowOff>
    </xdr:to>
    <xdr:cxnSp macro="">
      <xdr:nvCxnSpPr>
        <xdr:cNvPr id="136" name="直線コネクタ 135"/>
        <xdr:cNvCxnSpPr/>
      </xdr:nvCxnSpPr>
      <xdr:spPr>
        <a:xfrm>
          <a:off x="13004800" y="246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46" name="楕円 145"/>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47"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48" name="楕円 147"/>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49" name="テキスト ボックス 148"/>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2" name="楕円 151"/>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3" name="テキスト ボックス 152"/>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4" name="楕円 153"/>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5" name="テキスト ボックス 154"/>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「財政再生計画」に基づき、単独事業については高齢者、子どもたち及び教育活動への給付以外は原則として実施しないこととしている。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156935</xdr:rowOff>
    </xdr:to>
    <xdr:cxnSp macro="">
      <xdr:nvCxnSpPr>
        <xdr:cNvPr id="189" name="直線コネクタ 188"/>
        <xdr:cNvCxnSpPr/>
      </xdr:nvCxnSpPr>
      <xdr:spPr>
        <a:xfrm flipV="1">
          <a:off x="3987800" y="98533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156935</xdr:rowOff>
    </xdr:to>
    <xdr:cxnSp macro="">
      <xdr:nvCxnSpPr>
        <xdr:cNvPr id="192" name="直線コネクタ 191"/>
        <xdr:cNvCxnSpPr/>
      </xdr:nvCxnSpPr>
      <xdr:spPr>
        <a:xfrm>
          <a:off x="3098800" y="97771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146050</xdr:rowOff>
    </xdr:to>
    <xdr:cxnSp macro="">
      <xdr:nvCxnSpPr>
        <xdr:cNvPr id="195" name="直線コネクタ 194"/>
        <xdr:cNvCxnSpPr/>
      </xdr:nvCxnSpPr>
      <xdr:spPr>
        <a:xfrm flipV="1">
          <a:off x="2209800" y="97771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18143</xdr:rowOff>
    </xdr:to>
    <xdr:cxnSp macro="">
      <xdr:nvCxnSpPr>
        <xdr:cNvPr id="198" name="直線コネクタ 197"/>
        <xdr:cNvCxnSpPr/>
      </xdr:nvCxnSpPr>
      <xdr:spPr>
        <a:xfrm flipV="1">
          <a:off x="1320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8" name="楕円 207"/>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46462</xdr:rowOff>
    </xdr:from>
    <xdr:ext cx="762000" cy="259045"/>
    <xdr:sp macro="" textlink="">
      <xdr:nvSpPr>
        <xdr:cNvPr id="209" name="扶助費該当値テキスト"/>
        <xdr:cNvSpPr txBox="1"/>
      </xdr:nvSpPr>
      <xdr:spPr>
        <a:xfrm>
          <a:off x="49149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10" name="楕円 209"/>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46462</xdr:rowOff>
    </xdr:from>
    <xdr:ext cx="736600" cy="259045"/>
    <xdr:sp macro="" textlink="">
      <xdr:nvSpPr>
        <xdr:cNvPr id="211" name="テキスト ボックス 210"/>
        <xdr:cNvSpPr txBox="1"/>
      </xdr:nvSpPr>
      <xdr:spPr>
        <a:xfrm>
          <a:off x="3606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2" name="楕円 211"/>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13" name="テキスト ボックス 212"/>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4" name="楕円 213"/>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5" name="テキスト ボックス 214"/>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138793</xdr:rowOff>
    </xdr:from>
    <xdr:to>
      <xdr:col>6</xdr:col>
      <xdr:colOff>171450</xdr:colOff>
      <xdr:row>58</xdr:row>
      <xdr:rowOff>68943</xdr:rowOff>
    </xdr:to>
    <xdr:sp macro="" textlink="">
      <xdr:nvSpPr>
        <xdr:cNvPr id="216" name="楕円 215"/>
        <xdr:cNvSpPr/>
      </xdr:nvSpPr>
      <xdr:spPr>
        <a:xfrm>
          <a:off x="1270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53720</xdr:rowOff>
    </xdr:from>
    <xdr:ext cx="762000" cy="259045"/>
    <xdr:sp macro="" textlink="">
      <xdr:nvSpPr>
        <xdr:cNvPr id="217" name="テキスト ボックス 216"/>
        <xdr:cNvSpPr txBox="1"/>
      </xdr:nvSpPr>
      <xdr:spPr>
        <a:xfrm>
          <a:off x="939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その他について類似団体平均を上回っているのは、特別会計に対する繰出金、</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及び老朽化した公共施設や公営住宅等に係る維持補修費によるものである。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154759</xdr:rowOff>
    </xdr:from>
    <xdr:to>
      <xdr:col>82</xdr:col>
      <xdr:colOff>107950</xdr:colOff>
      <xdr:row>58</xdr:row>
      <xdr:rowOff>48623</xdr:rowOff>
    </xdr:to>
    <xdr:cxnSp macro="">
      <xdr:nvCxnSpPr>
        <xdr:cNvPr id="252" name="直線コネクタ 251"/>
        <xdr:cNvCxnSpPr/>
      </xdr:nvCxnSpPr>
      <xdr:spPr>
        <a:xfrm>
          <a:off x="15671800" y="992740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17599</xdr:rowOff>
    </xdr:from>
    <xdr:to>
      <xdr:col>78</xdr:col>
      <xdr:colOff>69850</xdr:colOff>
      <xdr:row>57</xdr:row>
      <xdr:rowOff>154759</xdr:rowOff>
    </xdr:to>
    <xdr:cxnSp macro="">
      <xdr:nvCxnSpPr>
        <xdr:cNvPr id="255" name="直線コネクタ 254"/>
        <xdr:cNvCxnSpPr/>
      </xdr:nvCxnSpPr>
      <xdr:spPr>
        <a:xfrm>
          <a:off x="14782800" y="979024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17599</xdr:rowOff>
    </xdr:from>
    <xdr:to>
      <xdr:col>73</xdr:col>
      <xdr:colOff>180975</xdr:colOff>
      <xdr:row>57</xdr:row>
      <xdr:rowOff>109038</xdr:rowOff>
    </xdr:to>
    <xdr:cxnSp macro="">
      <xdr:nvCxnSpPr>
        <xdr:cNvPr id="258" name="直線コネクタ 257"/>
        <xdr:cNvCxnSpPr/>
      </xdr:nvCxnSpPr>
      <xdr:spPr>
        <a:xfrm flipV="1">
          <a:off x="13893800" y="979024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109038</xdr:rowOff>
    </xdr:to>
    <xdr:cxnSp macro="">
      <xdr:nvCxnSpPr>
        <xdr:cNvPr id="261" name="直線コネクタ 260"/>
        <xdr:cNvCxnSpPr/>
      </xdr:nvCxnSpPr>
      <xdr:spPr>
        <a:xfrm>
          <a:off x="13004800" y="97967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169273</xdr:rowOff>
    </xdr:from>
    <xdr:to>
      <xdr:col>82</xdr:col>
      <xdr:colOff>158750</xdr:colOff>
      <xdr:row>58</xdr:row>
      <xdr:rowOff>99423</xdr:rowOff>
    </xdr:to>
    <xdr:sp macro="" textlink="">
      <xdr:nvSpPr>
        <xdr:cNvPr id="271" name="楕円 270"/>
        <xdr:cNvSpPr/>
      </xdr:nvSpPr>
      <xdr:spPr>
        <a:xfrm>
          <a:off x="164592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141350</xdr:rowOff>
    </xdr:from>
    <xdr:ext cx="762000" cy="259045"/>
    <xdr:sp macro="" textlink="">
      <xdr:nvSpPr>
        <xdr:cNvPr id="272" name="その他該当値テキスト"/>
        <xdr:cNvSpPr txBox="1"/>
      </xdr:nvSpPr>
      <xdr:spPr>
        <a:xfrm>
          <a:off x="16598900" y="991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103959</xdr:rowOff>
    </xdr:from>
    <xdr:to>
      <xdr:col>78</xdr:col>
      <xdr:colOff>120650</xdr:colOff>
      <xdr:row>58</xdr:row>
      <xdr:rowOff>34109</xdr:rowOff>
    </xdr:to>
    <xdr:sp macro="" textlink="">
      <xdr:nvSpPr>
        <xdr:cNvPr id="273" name="楕円 272"/>
        <xdr:cNvSpPr/>
      </xdr:nvSpPr>
      <xdr:spPr>
        <a:xfrm>
          <a:off x="15621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18886</xdr:rowOff>
    </xdr:from>
    <xdr:ext cx="736600" cy="259045"/>
    <xdr:sp macro="" textlink="">
      <xdr:nvSpPr>
        <xdr:cNvPr id="274" name="テキスト ボックス 273"/>
        <xdr:cNvSpPr txBox="1"/>
      </xdr:nvSpPr>
      <xdr:spPr>
        <a:xfrm>
          <a:off x="15290800" y="996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138249</xdr:rowOff>
    </xdr:from>
    <xdr:to>
      <xdr:col>74</xdr:col>
      <xdr:colOff>31750</xdr:colOff>
      <xdr:row>57</xdr:row>
      <xdr:rowOff>68399</xdr:rowOff>
    </xdr:to>
    <xdr:sp macro="" textlink="">
      <xdr:nvSpPr>
        <xdr:cNvPr id="275" name="楕円 274"/>
        <xdr:cNvSpPr/>
      </xdr:nvSpPr>
      <xdr:spPr>
        <a:xfrm>
          <a:off x="14732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53176</xdr:rowOff>
    </xdr:from>
    <xdr:ext cx="762000" cy="259045"/>
    <xdr:sp macro="" textlink="">
      <xdr:nvSpPr>
        <xdr:cNvPr id="276" name="テキスト ボックス 275"/>
        <xdr:cNvSpPr txBox="1"/>
      </xdr:nvSpPr>
      <xdr:spPr>
        <a:xfrm>
          <a:off x="14401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58238</xdr:rowOff>
    </xdr:from>
    <xdr:to>
      <xdr:col>69</xdr:col>
      <xdr:colOff>142875</xdr:colOff>
      <xdr:row>57</xdr:row>
      <xdr:rowOff>159838</xdr:rowOff>
    </xdr:to>
    <xdr:sp macro="" textlink="">
      <xdr:nvSpPr>
        <xdr:cNvPr id="277" name="楕円 276"/>
        <xdr:cNvSpPr/>
      </xdr:nvSpPr>
      <xdr:spPr>
        <a:xfrm>
          <a:off x="13843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144615</xdr:rowOff>
    </xdr:from>
    <xdr:ext cx="762000" cy="259045"/>
    <xdr:sp macro="" textlink="">
      <xdr:nvSpPr>
        <xdr:cNvPr id="278" name="テキスト ボックス 277"/>
        <xdr:cNvSpPr txBox="1"/>
      </xdr:nvSpPr>
      <xdr:spPr>
        <a:xfrm>
          <a:off x="13512800" y="991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9" name="楕円 278"/>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80" name="テキスト ボックス 279"/>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各種補助金の支出は、真に必要なもの以外は「財政再建計画」策定時に原則廃止としたが、引き続き必要性を十分考慮のうえ、同様の措置により抑制している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83566</xdr:rowOff>
    </xdr:from>
    <xdr:to>
      <xdr:col>82</xdr:col>
      <xdr:colOff>107950</xdr:colOff>
      <xdr:row>33</xdr:row>
      <xdr:rowOff>120142</xdr:rowOff>
    </xdr:to>
    <xdr:cxnSp macro="">
      <xdr:nvCxnSpPr>
        <xdr:cNvPr id="310" name="直線コネクタ 309"/>
        <xdr:cNvCxnSpPr/>
      </xdr:nvCxnSpPr>
      <xdr:spPr>
        <a:xfrm flipV="1">
          <a:off x="15671800" y="57414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120142</xdr:rowOff>
    </xdr:from>
    <xdr:to>
      <xdr:col>78</xdr:col>
      <xdr:colOff>69850</xdr:colOff>
      <xdr:row>33</xdr:row>
      <xdr:rowOff>124714</xdr:rowOff>
    </xdr:to>
    <xdr:cxnSp macro="">
      <xdr:nvCxnSpPr>
        <xdr:cNvPr id="313" name="直線コネクタ 312"/>
        <xdr:cNvCxnSpPr/>
      </xdr:nvCxnSpPr>
      <xdr:spPr>
        <a:xfrm flipV="1">
          <a:off x="14782800" y="5777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33</xdr:row>
      <xdr:rowOff>124714</xdr:rowOff>
    </xdr:to>
    <xdr:cxnSp macro="">
      <xdr:nvCxnSpPr>
        <xdr:cNvPr id="316" name="直線コネクタ 315"/>
        <xdr:cNvCxnSpPr/>
      </xdr:nvCxnSpPr>
      <xdr:spPr>
        <a:xfrm>
          <a:off x="13893800" y="5782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33</xdr:row>
      <xdr:rowOff>129286</xdr:rowOff>
    </xdr:to>
    <xdr:cxnSp macro="">
      <xdr:nvCxnSpPr>
        <xdr:cNvPr id="319" name="直線コネクタ 318"/>
        <xdr:cNvCxnSpPr/>
      </xdr:nvCxnSpPr>
      <xdr:spPr>
        <a:xfrm flipV="1">
          <a:off x="13004800" y="57825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32766</xdr:rowOff>
    </xdr:from>
    <xdr:to>
      <xdr:col>82</xdr:col>
      <xdr:colOff>158750</xdr:colOff>
      <xdr:row>33</xdr:row>
      <xdr:rowOff>134366</xdr:rowOff>
    </xdr:to>
    <xdr:sp macro="" textlink="">
      <xdr:nvSpPr>
        <xdr:cNvPr id="329" name="楕円 328"/>
        <xdr:cNvSpPr/>
      </xdr:nvSpPr>
      <xdr:spPr>
        <a:xfrm>
          <a:off x="16459200" y="5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112793</xdr:rowOff>
    </xdr:from>
    <xdr:ext cx="762000" cy="259045"/>
    <xdr:sp macro="" textlink="">
      <xdr:nvSpPr>
        <xdr:cNvPr id="330" name="補助費等該当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69342</xdr:rowOff>
    </xdr:from>
    <xdr:to>
      <xdr:col>78</xdr:col>
      <xdr:colOff>120650</xdr:colOff>
      <xdr:row>33</xdr:row>
      <xdr:rowOff>170942</xdr:rowOff>
    </xdr:to>
    <xdr:sp macro="" textlink="">
      <xdr:nvSpPr>
        <xdr:cNvPr id="331" name="楕円 330"/>
        <xdr:cNvSpPr/>
      </xdr:nvSpPr>
      <xdr:spPr>
        <a:xfrm>
          <a:off x="15621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9669</xdr:rowOff>
    </xdr:from>
    <xdr:ext cx="736600" cy="259045"/>
    <xdr:sp macro="" textlink="">
      <xdr:nvSpPr>
        <xdr:cNvPr id="332" name="テキスト ボックス 331"/>
        <xdr:cNvSpPr txBox="1"/>
      </xdr:nvSpPr>
      <xdr:spPr>
        <a:xfrm>
          <a:off x="15290800" y="549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73914</xdr:rowOff>
    </xdr:from>
    <xdr:to>
      <xdr:col>74</xdr:col>
      <xdr:colOff>31750</xdr:colOff>
      <xdr:row>34</xdr:row>
      <xdr:rowOff>4064</xdr:rowOff>
    </xdr:to>
    <xdr:sp macro="" textlink="">
      <xdr:nvSpPr>
        <xdr:cNvPr id="333" name="楕円 332"/>
        <xdr:cNvSpPr/>
      </xdr:nvSpPr>
      <xdr:spPr>
        <a:xfrm>
          <a:off x="14732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14241</xdr:rowOff>
    </xdr:from>
    <xdr:ext cx="762000" cy="259045"/>
    <xdr:sp macro="" textlink="">
      <xdr:nvSpPr>
        <xdr:cNvPr id="334" name="テキスト ボックス 333"/>
        <xdr:cNvSpPr txBox="1"/>
      </xdr:nvSpPr>
      <xdr:spPr>
        <a:xfrm>
          <a:off x="14401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73914</xdr:rowOff>
    </xdr:from>
    <xdr:to>
      <xdr:col>69</xdr:col>
      <xdr:colOff>142875</xdr:colOff>
      <xdr:row>34</xdr:row>
      <xdr:rowOff>4064</xdr:rowOff>
    </xdr:to>
    <xdr:sp macro="" textlink="">
      <xdr:nvSpPr>
        <xdr:cNvPr id="335" name="楕円 334"/>
        <xdr:cNvSpPr/>
      </xdr:nvSpPr>
      <xdr:spPr>
        <a:xfrm>
          <a:off x="13843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14241</xdr:rowOff>
    </xdr:from>
    <xdr:ext cx="762000" cy="259045"/>
    <xdr:sp macro="" textlink="">
      <xdr:nvSpPr>
        <xdr:cNvPr id="336" name="テキスト ボックス 335"/>
        <xdr:cNvSpPr txBox="1"/>
      </xdr:nvSpPr>
      <xdr:spPr>
        <a:xfrm>
          <a:off x="13512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78486</xdr:rowOff>
    </xdr:from>
    <xdr:to>
      <xdr:col>65</xdr:col>
      <xdr:colOff>53975</xdr:colOff>
      <xdr:row>34</xdr:row>
      <xdr:rowOff>8636</xdr:rowOff>
    </xdr:to>
    <xdr:sp macro="" textlink="">
      <xdr:nvSpPr>
        <xdr:cNvPr id="337" name="楕円 336"/>
        <xdr:cNvSpPr/>
      </xdr:nvSpPr>
      <xdr:spPr>
        <a:xfrm>
          <a:off x="12954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18813</xdr:rowOff>
    </xdr:from>
    <xdr:ext cx="762000" cy="259045"/>
    <xdr:sp macro="" textlink="">
      <xdr:nvSpPr>
        <xdr:cNvPr id="338" name="テキスト ボックス 337"/>
        <xdr:cNvSpPr txBox="1"/>
      </xdr:nvSpPr>
      <xdr:spPr>
        <a:xfrm>
          <a:off x="12623800" y="550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額の地方債を発行することで炭鉱閉山後の社会基盤整備を進めてきたが、平成１９・２０年度において公的資金の借換えを実施し、平成３３年度までの総計で４億９千万程度の公債費負担の軽減を図ったこと及び、償還終了など年次進行に伴い減少し、再生振替特例債を除く公債費において類似団体平均を下回るが、平成２２年３月に借入れた再生振替特例債の元金償還が始まったこと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平成２５年度は大幅に増加している。引き続き地方債の新規発行の抑制により、公債費負担の軽減に努めている。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56514</xdr:rowOff>
    </xdr:from>
    <xdr:to>
      <xdr:col>24</xdr:col>
      <xdr:colOff>25400</xdr:colOff>
      <xdr:row>81</xdr:row>
      <xdr:rowOff>12700</xdr:rowOff>
    </xdr:to>
    <xdr:cxnSp macro="">
      <xdr:nvCxnSpPr>
        <xdr:cNvPr id="370" name="直線コネクタ 369"/>
        <xdr:cNvCxnSpPr/>
      </xdr:nvCxnSpPr>
      <xdr:spPr>
        <a:xfrm flipV="1">
          <a:off x="3987800" y="13772514"/>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111761</xdr:rowOff>
    </xdr:from>
    <xdr:to>
      <xdr:col>19</xdr:col>
      <xdr:colOff>187325</xdr:colOff>
      <xdr:row>81</xdr:row>
      <xdr:rowOff>12700</xdr:rowOff>
    </xdr:to>
    <xdr:cxnSp macro="">
      <xdr:nvCxnSpPr>
        <xdr:cNvPr id="373" name="直線コネクタ 372"/>
        <xdr:cNvCxnSpPr/>
      </xdr:nvCxnSpPr>
      <xdr:spPr>
        <a:xfrm>
          <a:off x="3098800" y="138277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111761</xdr:rowOff>
    </xdr:from>
    <xdr:to>
      <xdr:col>15</xdr:col>
      <xdr:colOff>98425</xdr:colOff>
      <xdr:row>81</xdr:row>
      <xdr:rowOff>1270</xdr:rowOff>
    </xdr:to>
    <xdr:cxnSp macro="">
      <xdr:nvCxnSpPr>
        <xdr:cNvPr id="376" name="直線コネクタ 375"/>
        <xdr:cNvCxnSpPr/>
      </xdr:nvCxnSpPr>
      <xdr:spPr>
        <a:xfrm flipV="1">
          <a:off x="2209800" y="13827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132714</xdr:rowOff>
    </xdr:from>
    <xdr:to>
      <xdr:col>11</xdr:col>
      <xdr:colOff>9525</xdr:colOff>
      <xdr:row>81</xdr:row>
      <xdr:rowOff>1270</xdr:rowOff>
    </xdr:to>
    <xdr:cxnSp macro="">
      <xdr:nvCxnSpPr>
        <xdr:cNvPr id="379" name="直線コネクタ 378"/>
        <xdr:cNvCxnSpPr/>
      </xdr:nvCxnSpPr>
      <xdr:spPr>
        <a:xfrm>
          <a:off x="1320800" y="138487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5714</xdr:rowOff>
    </xdr:from>
    <xdr:to>
      <xdr:col>24</xdr:col>
      <xdr:colOff>76200</xdr:colOff>
      <xdr:row>80</xdr:row>
      <xdr:rowOff>107314</xdr:rowOff>
    </xdr:to>
    <xdr:sp macro="" textlink="">
      <xdr:nvSpPr>
        <xdr:cNvPr id="389" name="楕円 388"/>
        <xdr:cNvSpPr/>
      </xdr:nvSpPr>
      <xdr:spPr>
        <a:xfrm>
          <a:off x="4775200" y="1372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85741</xdr:rowOff>
    </xdr:from>
    <xdr:ext cx="762000" cy="259045"/>
    <xdr:sp macro="" textlink="">
      <xdr:nvSpPr>
        <xdr:cNvPr id="390" name="公債費該当値テキスト"/>
        <xdr:cNvSpPr txBox="1"/>
      </xdr:nvSpPr>
      <xdr:spPr>
        <a:xfrm>
          <a:off x="4914900" y="1363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133350</xdr:rowOff>
    </xdr:from>
    <xdr:to>
      <xdr:col>20</xdr:col>
      <xdr:colOff>38100</xdr:colOff>
      <xdr:row>81</xdr:row>
      <xdr:rowOff>63500</xdr:rowOff>
    </xdr:to>
    <xdr:sp macro="" textlink="">
      <xdr:nvSpPr>
        <xdr:cNvPr id="391" name="楕円 390"/>
        <xdr:cNvSpPr/>
      </xdr:nvSpPr>
      <xdr:spPr>
        <a:xfrm>
          <a:off x="3937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48277</xdr:rowOff>
    </xdr:from>
    <xdr:ext cx="736600" cy="259045"/>
    <xdr:sp macro="" textlink="">
      <xdr:nvSpPr>
        <xdr:cNvPr id="392" name="テキスト ボックス 391"/>
        <xdr:cNvSpPr txBox="1"/>
      </xdr:nvSpPr>
      <xdr:spPr>
        <a:xfrm>
          <a:off x="3606800" y="1393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60961</xdr:rowOff>
    </xdr:from>
    <xdr:to>
      <xdr:col>15</xdr:col>
      <xdr:colOff>149225</xdr:colOff>
      <xdr:row>80</xdr:row>
      <xdr:rowOff>162561</xdr:rowOff>
    </xdr:to>
    <xdr:sp macro="" textlink="">
      <xdr:nvSpPr>
        <xdr:cNvPr id="393" name="楕円 392"/>
        <xdr:cNvSpPr/>
      </xdr:nvSpPr>
      <xdr:spPr>
        <a:xfrm>
          <a:off x="3048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147338</xdr:rowOff>
    </xdr:from>
    <xdr:ext cx="762000" cy="259045"/>
    <xdr:sp macro="" textlink="">
      <xdr:nvSpPr>
        <xdr:cNvPr id="394" name="テキスト ボックス 393"/>
        <xdr:cNvSpPr txBox="1"/>
      </xdr:nvSpPr>
      <xdr:spPr>
        <a:xfrm>
          <a:off x="2717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121920</xdr:rowOff>
    </xdr:from>
    <xdr:to>
      <xdr:col>11</xdr:col>
      <xdr:colOff>60325</xdr:colOff>
      <xdr:row>81</xdr:row>
      <xdr:rowOff>52070</xdr:rowOff>
    </xdr:to>
    <xdr:sp macro="" textlink="">
      <xdr:nvSpPr>
        <xdr:cNvPr id="395" name="楕円 394"/>
        <xdr:cNvSpPr/>
      </xdr:nvSpPr>
      <xdr:spPr>
        <a:xfrm>
          <a:off x="2159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36847</xdr:rowOff>
    </xdr:from>
    <xdr:ext cx="762000" cy="259045"/>
    <xdr:sp macro="" textlink="">
      <xdr:nvSpPr>
        <xdr:cNvPr id="396" name="テキスト ボックス 395"/>
        <xdr:cNvSpPr txBox="1"/>
      </xdr:nvSpPr>
      <xdr:spPr>
        <a:xfrm>
          <a:off x="1828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81914</xdr:rowOff>
    </xdr:from>
    <xdr:to>
      <xdr:col>6</xdr:col>
      <xdr:colOff>171450</xdr:colOff>
      <xdr:row>81</xdr:row>
      <xdr:rowOff>12064</xdr:rowOff>
    </xdr:to>
    <xdr:sp macro="" textlink="">
      <xdr:nvSpPr>
        <xdr:cNvPr id="397" name="楕円 396"/>
        <xdr:cNvSpPr/>
      </xdr:nvSpPr>
      <xdr:spPr>
        <a:xfrm>
          <a:off x="1270000" y="137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168291</xdr:rowOff>
    </xdr:from>
    <xdr:ext cx="762000" cy="259045"/>
    <xdr:sp macro="" textlink="">
      <xdr:nvSpPr>
        <xdr:cNvPr id="398" name="テキスト ボックス 397"/>
        <xdr:cNvSpPr txBox="1"/>
      </xdr:nvSpPr>
      <xdr:spPr>
        <a:xfrm>
          <a:off x="939800" y="1388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「財政再建計画」及び「財政再生計画」に基づく人件費等の削減により、公債費を除いた経常収支比率は類似団体の中で最も低い水準となっている。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27940</xdr:rowOff>
    </xdr:from>
    <xdr:to>
      <xdr:col>82</xdr:col>
      <xdr:colOff>107950</xdr:colOff>
      <xdr:row>74</xdr:row>
      <xdr:rowOff>31750</xdr:rowOff>
    </xdr:to>
    <xdr:cxnSp macro="">
      <xdr:nvCxnSpPr>
        <xdr:cNvPr id="431" name="直線コネクタ 430"/>
        <xdr:cNvCxnSpPr/>
      </xdr:nvCxnSpPr>
      <xdr:spPr>
        <a:xfrm>
          <a:off x="15671800" y="127152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50800</xdr:rowOff>
    </xdr:from>
    <xdr:to>
      <xdr:col>78</xdr:col>
      <xdr:colOff>69850</xdr:colOff>
      <xdr:row>74</xdr:row>
      <xdr:rowOff>27940</xdr:rowOff>
    </xdr:to>
    <xdr:cxnSp macro="">
      <xdr:nvCxnSpPr>
        <xdr:cNvPr id="434" name="直線コネクタ 433"/>
        <xdr:cNvCxnSpPr/>
      </xdr:nvCxnSpPr>
      <xdr:spPr>
        <a:xfrm>
          <a:off x="14782800" y="125666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50800</xdr:rowOff>
    </xdr:from>
    <xdr:to>
      <xdr:col>73</xdr:col>
      <xdr:colOff>180975</xdr:colOff>
      <xdr:row>73</xdr:row>
      <xdr:rowOff>81280</xdr:rowOff>
    </xdr:to>
    <xdr:cxnSp macro="">
      <xdr:nvCxnSpPr>
        <xdr:cNvPr id="437" name="直線コネクタ 436"/>
        <xdr:cNvCxnSpPr/>
      </xdr:nvCxnSpPr>
      <xdr:spPr>
        <a:xfrm flipV="1">
          <a:off x="13893800" y="12566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16510</xdr:rowOff>
    </xdr:from>
    <xdr:to>
      <xdr:col>69</xdr:col>
      <xdr:colOff>92075</xdr:colOff>
      <xdr:row>73</xdr:row>
      <xdr:rowOff>81280</xdr:rowOff>
    </xdr:to>
    <xdr:cxnSp macro="">
      <xdr:nvCxnSpPr>
        <xdr:cNvPr id="440" name="直線コネクタ 439"/>
        <xdr:cNvCxnSpPr/>
      </xdr:nvCxnSpPr>
      <xdr:spPr>
        <a:xfrm>
          <a:off x="13004800" y="125323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152400</xdr:rowOff>
    </xdr:from>
    <xdr:to>
      <xdr:col>82</xdr:col>
      <xdr:colOff>158750</xdr:colOff>
      <xdr:row>74</xdr:row>
      <xdr:rowOff>82550</xdr:rowOff>
    </xdr:to>
    <xdr:sp macro="" textlink="">
      <xdr:nvSpPr>
        <xdr:cNvPr id="450" name="楕円 449"/>
        <xdr:cNvSpPr/>
      </xdr:nvSpPr>
      <xdr:spPr>
        <a:xfrm>
          <a:off x="164592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60977</xdr:rowOff>
    </xdr:from>
    <xdr:ext cx="762000" cy="259045"/>
    <xdr:sp macro="" textlink="">
      <xdr:nvSpPr>
        <xdr:cNvPr id="451" name="公債費以外該当値テキスト"/>
        <xdr:cNvSpPr txBox="1"/>
      </xdr:nvSpPr>
      <xdr:spPr>
        <a:xfrm>
          <a:off x="16598900" y="1257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148590</xdr:rowOff>
    </xdr:from>
    <xdr:to>
      <xdr:col>78</xdr:col>
      <xdr:colOff>120650</xdr:colOff>
      <xdr:row>74</xdr:row>
      <xdr:rowOff>78740</xdr:rowOff>
    </xdr:to>
    <xdr:sp macro="" textlink="">
      <xdr:nvSpPr>
        <xdr:cNvPr id="452" name="楕円 451"/>
        <xdr:cNvSpPr/>
      </xdr:nvSpPr>
      <xdr:spPr>
        <a:xfrm>
          <a:off x="15621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88917</xdr:rowOff>
    </xdr:from>
    <xdr:ext cx="736600" cy="259045"/>
    <xdr:sp macro="" textlink="">
      <xdr:nvSpPr>
        <xdr:cNvPr id="453" name="テキスト ボックス 452"/>
        <xdr:cNvSpPr txBox="1"/>
      </xdr:nvSpPr>
      <xdr:spPr>
        <a:xfrm>
          <a:off x="15290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0</xdr:rowOff>
    </xdr:from>
    <xdr:to>
      <xdr:col>74</xdr:col>
      <xdr:colOff>31750</xdr:colOff>
      <xdr:row>73</xdr:row>
      <xdr:rowOff>101600</xdr:rowOff>
    </xdr:to>
    <xdr:sp macro="" textlink="">
      <xdr:nvSpPr>
        <xdr:cNvPr id="454" name="楕円 453"/>
        <xdr:cNvSpPr/>
      </xdr:nvSpPr>
      <xdr:spPr>
        <a:xfrm>
          <a:off x="14732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111777</xdr:rowOff>
    </xdr:from>
    <xdr:ext cx="762000" cy="259045"/>
    <xdr:sp macro="" textlink="">
      <xdr:nvSpPr>
        <xdr:cNvPr id="455" name="テキスト ボックス 454"/>
        <xdr:cNvSpPr txBox="1"/>
      </xdr:nvSpPr>
      <xdr:spPr>
        <a:xfrm>
          <a:off x="14401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30480</xdr:rowOff>
    </xdr:from>
    <xdr:to>
      <xdr:col>69</xdr:col>
      <xdr:colOff>142875</xdr:colOff>
      <xdr:row>73</xdr:row>
      <xdr:rowOff>132080</xdr:rowOff>
    </xdr:to>
    <xdr:sp macro="" textlink="">
      <xdr:nvSpPr>
        <xdr:cNvPr id="456" name="楕円 455"/>
        <xdr:cNvSpPr/>
      </xdr:nvSpPr>
      <xdr:spPr>
        <a:xfrm>
          <a:off x="13843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142257</xdr:rowOff>
    </xdr:from>
    <xdr:ext cx="762000" cy="259045"/>
    <xdr:sp macro="" textlink="">
      <xdr:nvSpPr>
        <xdr:cNvPr id="457" name="テキスト ボックス 456"/>
        <xdr:cNvSpPr txBox="1"/>
      </xdr:nvSpPr>
      <xdr:spPr>
        <a:xfrm>
          <a:off x="13512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137160</xdr:rowOff>
    </xdr:from>
    <xdr:to>
      <xdr:col>65</xdr:col>
      <xdr:colOff>53975</xdr:colOff>
      <xdr:row>73</xdr:row>
      <xdr:rowOff>67310</xdr:rowOff>
    </xdr:to>
    <xdr:sp macro="" textlink="">
      <xdr:nvSpPr>
        <xdr:cNvPr id="458" name="楕円 457"/>
        <xdr:cNvSpPr/>
      </xdr:nvSpPr>
      <xdr:spPr>
        <a:xfrm>
          <a:off x="12954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77487</xdr:rowOff>
    </xdr:from>
    <xdr:ext cx="762000" cy="259045"/>
    <xdr:sp macro="" textlink="">
      <xdr:nvSpPr>
        <xdr:cNvPr id="459" name="テキスト ボックス 458"/>
        <xdr:cNvSpPr txBox="1"/>
      </xdr:nvSpPr>
      <xdr:spPr>
        <a:xfrm>
          <a:off x="12623800" y="122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25908</xdr:rowOff>
    </xdr:from>
    <xdr:to>
      <xdr:col>29</xdr:col>
      <xdr:colOff>127000</xdr:colOff>
      <xdr:row>16</xdr:row>
      <xdr:rowOff>59880</xdr:rowOff>
    </xdr:to>
    <xdr:cxnSp macro="">
      <xdr:nvCxnSpPr>
        <xdr:cNvPr id="50" name="直線コネクタ 49"/>
        <xdr:cNvCxnSpPr/>
      </xdr:nvCxnSpPr>
      <xdr:spPr bwMode="auto">
        <a:xfrm flipV="1">
          <a:off x="5003800" y="2645283"/>
          <a:ext cx="647700" cy="205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59880</xdr:rowOff>
    </xdr:from>
    <xdr:to>
      <xdr:col>26</xdr:col>
      <xdr:colOff>50800</xdr:colOff>
      <xdr:row>16</xdr:row>
      <xdr:rowOff>143421</xdr:rowOff>
    </xdr:to>
    <xdr:cxnSp macro="">
      <xdr:nvCxnSpPr>
        <xdr:cNvPr id="53" name="直線コネクタ 52"/>
        <xdr:cNvCxnSpPr/>
      </xdr:nvCxnSpPr>
      <xdr:spPr bwMode="auto">
        <a:xfrm flipV="1">
          <a:off x="4305300" y="2850705"/>
          <a:ext cx="698500" cy="83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143421</xdr:rowOff>
    </xdr:from>
    <xdr:to>
      <xdr:col>22</xdr:col>
      <xdr:colOff>114300</xdr:colOff>
      <xdr:row>17</xdr:row>
      <xdr:rowOff>60693</xdr:rowOff>
    </xdr:to>
    <xdr:cxnSp macro="">
      <xdr:nvCxnSpPr>
        <xdr:cNvPr id="56" name="直線コネクタ 55"/>
        <xdr:cNvCxnSpPr/>
      </xdr:nvCxnSpPr>
      <xdr:spPr bwMode="auto">
        <a:xfrm flipV="1">
          <a:off x="3606800" y="2934246"/>
          <a:ext cx="698500" cy="8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60693</xdr:rowOff>
    </xdr:from>
    <xdr:to>
      <xdr:col>18</xdr:col>
      <xdr:colOff>177800</xdr:colOff>
      <xdr:row>18</xdr:row>
      <xdr:rowOff>19901</xdr:rowOff>
    </xdr:to>
    <xdr:cxnSp macro="">
      <xdr:nvCxnSpPr>
        <xdr:cNvPr id="59" name="直線コネクタ 58"/>
        <xdr:cNvCxnSpPr/>
      </xdr:nvCxnSpPr>
      <xdr:spPr bwMode="auto">
        <a:xfrm flipV="1">
          <a:off x="2908300" y="3022968"/>
          <a:ext cx="698500" cy="13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146558</xdr:rowOff>
    </xdr:from>
    <xdr:to>
      <xdr:col>29</xdr:col>
      <xdr:colOff>177800</xdr:colOff>
      <xdr:row>15</xdr:row>
      <xdr:rowOff>76708</xdr:rowOff>
    </xdr:to>
    <xdr:sp macro="" textlink="">
      <xdr:nvSpPr>
        <xdr:cNvPr id="69" name="楕円 68"/>
        <xdr:cNvSpPr/>
      </xdr:nvSpPr>
      <xdr:spPr bwMode="auto">
        <a:xfrm>
          <a:off x="5600700" y="259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163085</xdr:rowOff>
    </xdr:from>
    <xdr:ext cx="762000" cy="259045"/>
    <xdr:sp macro="" textlink="">
      <xdr:nvSpPr>
        <xdr:cNvPr id="70" name="人口1人当たり決算額の推移該当値テキスト130"/>
        <xdr:cNvSpPr txBox="1"/>
      </xdr:nvSpPr>
      <xdr:spPr>
        <a:xfrm>
          <a:off x="5740400" y="243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9080</xdr:rowOff>
    </xdr:from>
    <xdr:to>
      <xdr:col>26</xdr:col>
      <xdr:colOff>101600</xdr:colOff>
      <xdr:row>16</xdr:row>
      <xdr:rowOff>110680</xdr:rowOff>
    </xdr:to>
    <xdr:sp macro="" textlink="">
      <xdr:nvSpPr>
        <xdr:cNvPr id="71" name="楕円 70"/>
        <xdr:cNvSpPr/>
      </xdr:nvSpPr>
      <xdr:spPr bwMode="auto">
        <a:xfrm>
          <a:off x="4953000" y="279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120857</xdr:rowOff>
    </xdr:from>
    <xdr:ext cx="736600" cy="259045"/>
    <xdr:sp macro="" textlink="">
      <xdr:nvSpPr>
        <xdr:cNvPr id="72" name="テキスト ボックス 71"/>
        <xdr:cNvSpPr txBox="1"/>
      </xdr:nvSpPr>
      <xdr:spPr>
        <a:xfrm>
          <a:off x="4622800" y="2568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92621</xdr:rowOff>
    </xdr:from>
    <xdr:to>
      <xdr:col>22</xdr:col>
      <xdr:colOff>165100</xdr:colOff>
      <xdr:row>17</xdr:row>
      <xdr:rowOff>22771</xdr:rowOff>
    </xdr:to>
    <xdr:sp macro="" textlink="">
      <xdr:nvSpPr>
        <xdr:cNvPr id="73" name="楕円 72"/>
        <xdr:cNvSpPr/>
      </xdr:nvSpPr>
      <xdr:spPr bwMode="auto">
        <a:xfrm>
          <a:off x="4254500" y="288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32948</xdr:rowOff>
    </xdr:from>
    <xdr:ext cx="762000" cy="259045"/>
    <xdr:sp macro="" textlink="">
      <xdr:nvSpPr>
        <xdr:cNvPr id="74" name="テキスト ボックス 73"/>
        <xdr:cNvSpPr txBox="1"/>
      </xdr:nvSpPr>
      <xdr:spPr>
        <a:xfrm>
          <a:off x="3924300" y="265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9893</xdr:rowOff>
    </xdr:from>
    <xdr:to>
      <xdr:col>19</xdr:col>
      <xdr:colOff>38100</xdr:colOff>
      <xdr:row>17</xdr:row>
      <xdr:rowOff>111493</xdr:rowOff>
    </xdr:to>
    <xdr:sp macro="" textlink="">
      <xdr:nvSpPr>
        <xdr:cNvPr id="75" name="楕円 74"/>
        <xdr:cNvSpPr/>
      </xdr:nvSpPr>
      <xdr:spPr bwMode="auto">
        <a:xfrm>
          <a:off x="3556000" y="297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121670</xdr:rowOff>
    </xdr:from>
    <xdr:ext cx="762000" cy="259045"/>
    <xdr:sp macro="" textlink="">
      <xdr:nvSpPr>
        <xdr:cNvPr id="76" name="テキスト ボックス 75"/>
        <xdr:cNvSpPr txBox="1"/>
      </xdr:nvSpPr>
      <xdr:spPr>
        <a:xfrm>
          <a:off x="3225800" y="274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140551</xdr:rowOff>
    </xdr:from>
    <xdr:to>
      <xdr:col>15</xdr:col>
      <xdr:colOff>101600</xdr:colOff>
      <xdr:row>18</xdr:row>
      <xdr:rowOff>70701</xdr:rowOff>
    </xdr:to>
    <xdr:sp macro="" textlink="">
      <xdr:nvSpPr>
        <xdr:cNvPr id="77" name="楕円 76"/>
        <xdr:cNvSpPr/>
      </xdr:nvSpPr>
      <xdr:spPr bwMode="auto">
        <a:xfrm>
          <a:off x="2857500" y="310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55478</xdr:rowOff>
    </xdr:from>
    <xdr:ext cx="762000" cy="259045"/>
    <xdr:sp macro="" textlink="">
      <xdr:nvSpPr>
        <xdr:cNvPr id="78" name="テキスト ボックス 77"/>
        <xdr:cNvSpPr txBox="1"/>
      </xdr:nvSpPr>
      <xdr:spPr>
        <a:xfrm>
          <a:off x="2527300" y="31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44171</xdr:rowOff>
    </xdr:from>
    <xdr:to>
      <xdr:col>29</xdr:col>
      <xdr:colOff>127000</xdr:colOff>
      <xdr:row>38</xdr:row>
      <xdr:rowOff>83307</xdr:rowOff>
    </xdr:to>
    <xdr:cxnSp macro="">
      <xdr:nvCxnSpPr>
        <xdr:cNvPr id="107" name="直線コネクタ 106"/>
        <xdr:cNvCxnSpPr/>
      </xdr:nvCxnSpPr>
      <xdr:spPr bwMode="auto">
        <a:xfrm flipV="1">
          <a:off x="5651500" y="6311621"/>
          <a:ext cx="0" cy="12392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55384</xdr:rowOff>
    </xdr:from>
    <xdr:ext cx="762000" cy="259045"/>
    <xdr:sp macro="" textlink="">
      <xdr:nvSpPr>
        <xdr:cNvPr id="108" name="人口1人当たり決算額の推移最小値テキスト445"/>
        <xdr:cNvSpPr txBox="1"/>
      </xdr:nvSpPr>
      <xdr:spPr>
        <a:xfrm>
          <a:off x="5740400" y="752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83307</xdr:rowOff>
    </xdr:from>
    <xdr:to>
      <xdr:col>30</xdr:col>
      <xdr:colOff>25400</xdr:colOff>
      <xdr:row>38</xdr:row>
      <xdr:rowOff>83307</xdr:rowOff>
    </xdr:to>
    <xdr:cxnSp macro="">
      <xdr:nvCxnSpPr>
        <xdr:cNvPr id="109" name="直線コネクタ 108"/>
        <xdr:cNvCxnSpPr/>
      </xdr:nvCxnSpPr>
      <xdr:spPr bwMode="auto">
        <a:xfrm>
          <a:off x="5562600" y="755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130548</xdr:rowOff>
    </xdr:from>
    <xdr:ext cx="762000" cy="259045"/>
    <xdr:sp macro="" textlink="">
      <xdr:nvSpPr>
        <xdr:cNvPr id="110" name="人口1人当たり決算額の推移最大値テキスト445"/>
        <xdr:cNvSpPr txBox="1"/>
      </xdr:nvSpPr>
      <xdr:spPr>
        <a:xfrm>
          <a:off x="5740400" y="605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44171</xdr:rowOff>
    </xdr:from>
    <xdr:to>
      <xdr:col>30</xdr:col>
      <xdr:colOff>25400</xdr:colOff>
      <xdr:row>34</xdr:row>
      <xdr:rowOff>44171</xdr:rowOff>
    </xdr:to>
    <xdr:cxnSp macro="">
      <xdr:nvCxnSpPr>
        <xdr:cNvPr id="111" name="直線コネクタ 110"/>
        <xdr:cNvCxnSpPr/>
      </xdr:nvCxnSpPr>
      <xdr:spPr bwMode="auto">
        <a:xfrm>
          <a:off x="5562600" y="63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253873</xdr:rowOff>
    </xdr:from>
    <xdr:to>
      <xdr:col>29</xdr:col>
      <xdr:colOff>127000</xdr:colOff>
      <xdr:row>34</xdr:row>
      <xdr:rowOff>44171</xdr:rowOff>
    </xdr:to>
    <xdr:cxnSp macro="">
      <xdr:nvCxnSpPr>
        <xdr:cNvPr id="112" name="直線コネクタ 111"/>
        <xdr:cNvCxnSpPr/>
      </xdr:nvCxnSpPr>
      <xdr:spPr bwMode="auto">
        <a:xfrm>
          <a:off x="5003800" y="6178423"/>
          <a:ext cx="647700" cy="133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251228</xdr:rowOff>
    </xdr:from>
    <xdr:ext cx="762000" cy="259045"/>
    <xdr:sp macro="" textlink="">
      <xdr:nvSpPr>
        <xdr:cNvPr id="113" name="人口1人当たり決算額の推移平均値テキスト445"/>
        <xdr:cNvSpPr txBox="1"/>
      </xdr:nvSpPr>
      <xdr:spPr>
        <a:xfrm>
          <a:off x="5740400" y="737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279151</xdr:rowOff>
    </xdr:from>
    <xdr:to>
      <xdr:col>29</xdr:col>
      <xdr:colOff>177800</xdr:colOff>
      <xdr:row>38</xdr:row>
      <xdr:rowOff>37851</xdr:rowOff>
    </xdr:to>
    <xdr:sp macro="" textlink="">
      <xdr:nvSpPr>
        <xdr:cNvPr id="114" name="フローチャート: 判断 113"/>
        <xdr:cNvSpPr/>
      </xdr:nvSpPr>
      <xdr:spPr bwMode="auto">
        <a:xfrm>
          <a:off x="56007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253873</xdr:rowOff>
    </xdr:from>
    <xdr:to>
      <xdr:col>26</xdr:col>
      <xdr:colOff>50800</xdr:colOff>
      <xdr:row>33</xdr:row>
      <xdr:rowOff>300149</xdr:rowOff>
    </xdr:to>
    <xdr:cxnSp macro="">
      <xdr:nvCxnSpPr>
        <xdr:cNvPr id="115" name="直線コネクタ 114"/>
        <xdr:cNvCxnSpPr/>
      </xdr:nvCxnSpPr>
      <xdr:spPr bwMode="auto">
        <a:xfrm flipV="1">
          <a:off x="4305300" y="6178423"/>
          <a:ext cx="698500" cy="46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278942</xdr:rowOff>
    </xdr:from>
    <xdr:to>
      <xdr:col>26</xdr:col>
      <xdr:colOff>101600</xdr:colOff>
      <xdr:row>38</xdr:row>
      <xdr:rowOff>37642</xdr:rowOff>
    </xdr:to>
    <xdr:sp macro="" textlink="">
      <xdr:nvSpPr>
        <xdr:cNvPr id="116" name="フローチャート: 判断 115"/>
        <xdr:cNvSpPr/>
      </xdr:nvSpPr>
      <xdr:spPr bwMode="auto">
        <a:xfrm>
          <a:off x="4953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22419</xdr:rowOff>
    </xdr:from>
    <xdr:ext cx="736600" cy="259045"/>
    <xdr:sp macro="" textlink="">
      <xdr:nvSpPr>
        <xdr:cNvPr id="117" name="テキスト ボックス 116"/>
        <xdr:cNvSpPr txBox="1"/>
      </xdr:nvSpPr>
      <xdr:spPr>
        <a:xfrm>
          <a:off x="4622800" y="749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300149</xdr:rowOff>
    </xdr:from>
    <xdr:to>
      <xdr:col>22</xdr:col>
      <xdr:colOff>114300</xdr:colOff>
      <xdr:row>33</xdr:row>
      <xdr:rowOff>325817</xdr:rowOff>
    </xdr:to>
    <xdr:cxnSp macro="">
      <xdr:nvCxnSpPr>
        <xdr:cNvPr id="118" name="直線コネクタ 117"/>
        <xdr:cNvCxnSpPr/>
      </xdr:nvCxnSpPr>
      <xdr:spPr bwMode="auto">
        <a:xfrm flipV="1">
          <a:off x="3606800" y="6224699"/>
          <a:ext cx="698500" cy="2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277547</xdr:rowOff>
    </xdr:from>
    <xdr:to>
      <xdr:col>22</xdr:col>
      <xdr:colOff>165100</xdr:colOff>
      <xdr:row>38</xdr:row>
      <xdr:rowOff>36247</xdr:rowOff>
    </xdr:to>
    <xdr:sp macro="" textlink="">
      <xdr:nvSpPr>
        <xdr:cNvPr id="119" name="フローチャート: 判断 118"/>
        <xdr:cNvSpPr/>
      </xdr:nvSpPr>
      <xdr:spPr bwMode="auto">
        <a:xfrm>
          <a:off x="4254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21024</xdr:rowOff>
    </xdr:from>
    <xdr:ext cx="762000" cy="259045"/>
    <xdr:sp macro="" textlink="">
      <xdr:nvSpPr>
        <xdr:cNvPr id="120" name="テキスト ボックス 119"/>
        <xdr:cNvSpPr txBox="1"/>
      </xdr:nvSpPr>
      <xdr:spPr>
        <a:xfrm>
          <a:off x="3924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325817</xdr:rowOff>
    </xdr:from>
    <xdr:to>
      <xdr:col>18</xdr:col>
      <xdr:colOff>177800</xdr:colOff>
      <xdr:row>34</xdr:row>
      <xdr:rowOff>4128</xdr:rowOff>
    </xdr:to>
    <xdr:cxnSp macro="">
      <xdr:nvCxnSpPr>
        <xdr:cNvPr id="121" name="直線コネクタ 120"/>
        <xdr:cNvCxnSpPr/>
      </xdr:nvCxnSpPr>
      <xdr:spPr bwMode="auto">
        <a:xfrm flipV="1">
          <a:off x="2908300" y="6250367"/>
          <a:ext cx="698500" cy="21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280466</xdr:rowOff>
    </xdr:from>
    <xdr:to>
      <xdr:col>19</xdr:col>
      <xdr:colOff>38100</xdr:colOff>
      <xdr:row>38</xdr:row>
      <xdr:rowOff>39166</xdr:rowOff>
    </xdr:to>
    <xdr:sp macro="" textlink="">
      <xdr:nvSpPr>
        <xdr:cNvPr id="122" name="フローチャート: 判断 121"/>
        <xdr:cNvSpPr/>
      </xdr:nvSpPr>
      <xdr:spPr bwMode="auto">
        <a:xfrm>
          <a:off x="3556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23943</xdr:rowOff>
    </xdr:from>
    <xdr:ext cx="762000" cy="259045"/>
    <xdr:sp macro="" textlink="">
      <xdr:nvSpPr>
        <xdr:cNvPr id="123" name="テキスト ボックス 122"/>
        <xdr:cNvSpPr txBox="1"/>
      </xdr:nvSpPr>
      <xdr:spPr>
        <a:xfrm>
          <a:off x="32258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271039</xdr:rowOff>
    </xdr:from>
    <xdr:to>
      <xdr:col>15</xdr:col>
      <xdr:colOff>101600</xdr:colOff>
      <xdr:row>38</xdr:row>
      <xdr:rowOff>29739</xdr:rowOff>
    </xdr:to>
    <xdr:sp macro="" textlink="">
      <xdr:nvSpPr>
        <xdr:cNvPr id="124" name="フローチャート: 判断 123"/>
        <xdr:cNvSpPr/>
      </xdr:nvSpPr>
      <xdr:spPr bwMode="auto">
        <a:xfrm>
          <a:off x="2857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14516</xdr:rowOff>
    </xdr:from>
    <xdr:ext cx="762000" cy="259045"/>
    <xdr:sp macro="" textlink="">
      <xdr:nvSpPr>
        <xdr:cNvPr id="125" name="テキスト ボックス 124"/>
        <xdr:cNvSpPr txBox="1"/>
      </xdr:nvSpPr>
      <xdr:spPr>
        <a:xfrm>
          <a:off x="2527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336271</xdr:rowOff>
    </xdr:from>
    <xdr:to>
      <xdr:col>29</xdr:col>
      <xdr:colOff>177800</xdr:colOff>
      <xdr:row>34</xdr:row>
      <xdr:rowOff>94971</xdr:rowOff>
    </xdr:to>
    <xdr:sp macro="" textlink="">
      <xdr:nvSpPr>
        <xdr:cNvPr id="131" name="楕円 130"/>
        <xdr:cNvSpPr/>
      </xdr:nvSpPr>
      <xdr:spPr bwMode="auto">
        <a:xfrm>
          <a:off x="5600700" y="6260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282948</xdr:rowOff>
    </xdr:from>
    <xdr:ext cx="762000" cy="259045"/>
    <xdr:sp macro="" textlink="">
      <xdr:nvSpPr>
        <xdr:cNvPr id="132" name="人口1人当たり決算額の推移該当値テキスト445"/>
        <xdr:cNvSpPr txBox="1"/>
      </xdr:nvSpPr>
      <xdr:spPr>
        <a:xfrm>
          <a:off x="5740400" y="620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203073</xdr:rowOff>
    </xdr:from>
    <xdr:to>
      <xdr:col>26</xdr:col>
      <xdr:colOff>101600</xdr:colOff>
      <xdr:row>33</xdr:row>
      <xdr:rowOff>304673</xdr:rowOff>
    </xdr:to>
    <xdr:sp macro="" textlink="">
      <xdr:nvSpPr>
        <xdr:cNvPr id="133" name="楕円 132"/>
        <xdr:cNvSpPr/>
      </xdr:nvSpPr>
      <xdr:spPr bwMode="auto">
        <a:xfrm>
          <a:off x="4953000" y="6127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143400</xdr:rowOff>
    </xdr:from>
    <xdr:ext cx="736600" cy="259045"/>
    <xdr:sp macro="" textlink="">
      <xdr:nvSpPr>
        <xdr:cNvPr id="134" name="テキスト ボックス 133"/>
        <xdr:cNvSpPr txBox="1"/>
      </xdr:nvSpPr>
      <xdr:spPr>
        <a:xfrm>
          <a:off x="4622800" y="589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249349</xdr:rowOff>
    </xdr:from>
    <xdr:to>
      <xdr:col>22</xdr:col>
      <xdr:colOff>165100</xdr:colOff>
      <xdr:row>34</xdr:row>
      <xdr:rowOff>8049</xdr:rowOff>
    </xdr:to>
    <xdr:sp macro="" textlink="">
      <xdr:nvSpPr>
        <xdr:cNvPr id="135" name="楕円 134"/>
        <xdr:cNvSpPr/>
      </xdr:nvSpPr>
      <xdr:spPr bwMode="auto">
        <a:xfrm>
          <a:off x="4254500" y="6173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18226</xdr:rowOff>
    </xdr:from>
    <xdr:ext cx="762000" cy="259045"/>
    <xdr:sp macro="" textlink="">
      <xdr:nvSpPr>
        <xdr:cNvPr id="136" name="テキスト ボックス 135"/>
        <xdr:cNvSpPr txBox="1"/>
      </xdr:nvSpPr>
      <xdr:spPr>
        <a:xfrm>
          <a:off x="3924300" y="594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275017</xdr:rowOff>
    </xdr:from>
    <xdr:to>
      <xdr:col>19</xdr:col>
      <xdr:colOff>38100</xdr:colOff>
      <xdr:row>34</xdr:row>
      <xdr:rowOff>33717</xdr:rowOff>
    </xdr:to>
    <xdr:sp macro="" textlink="">
      <xdr:nvSpPr>
        <xdr:cNvPr id="137" name="楕円 136"/>
        <xdr:cNvSpPr/>
      </xdr:nvSpPr>
      <xdr:spPr bwMode="auto">
        <a:xfrm>
          <a:off x="3556000" y="6199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43894</xdr:rowOff>
    </xdr:from>
    <xdr:ext cx="762000" cy="259045"/>
    <xdr:sp macro="" textlink="">
      <xdr:nvSpPr>
        <xdr:cNvPr id="138" name="テキスト ボックス 137"/>
        <xdr:cNvSpPr txBox="1"/>
      </xdr:nvSpPr>
      <xdr:spPr>
        <a:xfrm>
          <a:off x="3225800" y="596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296228</xdr:rowOff>
    </xdr:from>
    <xdr:to>
      <xdr:col>15</xdr:col>
      <xdr:colOff>101600</xdr:colOff>
      <xdr:row>34</xdr:row>
      <xdr:rowOff>54928</xdr:rowOff>
    </xdr:to>
    <xdr:sp macro="" textlink="">
      <xdr:nvSpPr>
        <xdr:cNvPr id="139" name="楕円 138"/>
        <xdr:cNvSpPr/>
      </xdr:nvSpPr>
      <xdr:spPr bwMode="auto">
        <a:xfrm>
          <a:off x="2857500" y="622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65105</xdr:rowOff>
    </xdr:from>
    <xdr:ext cx="762000" cy="259045"/>
    <xdr:sp macro="" textlink="">
      <xdr:nvSpPr>
        <xdr:cNvPr id="140" name="テキスト ボックス 139"/>
        <xdr:cNvSpPr txBox="1"/>
      </xdr:nvSpPr>
      <xdr:spPr>
        <a:xfrm>
          <a:off x="2527300" y="598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8,362
8,316
763.07
11,619,432
11,334,140
285,292
4,527,509
33,242,828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73.5
516.2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105969</xdr:rowOff>
    </xdr:from>
    <xdr:to>
      <xdr:col>24</xdr:col>
      <xdr:colOff>63500</xdr:colOff>
      <xdr:row>33</xdr:row>
      <xdr:rowOff>25044</xdr:rowOff>
    </xdr:to>
    <xdr:cxnSp macro="">
      <xdr:nvCxnSpPr>
        <xdr:cNvPr id="61" name="直線コネクタ 60"/>
        <xdr:cNvCxnSpPr/>
      </xdr:nvCxnSpPr>
      <xdr:spPr>
        <a:xfrm flipV="1">
          <a:off x="3797300" y="5592369"/>
          <a:ext cx="8382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7087</xdr:rowOff>
    </xdr:from>
    <xdr:to>
      <xdr:col>19</xdr:col>
      <xdr:colOff>177800</xdr:colOff>
      <xdr:row>33</xdr:row>
      <xdr:rowOff>25044</xdr:rowOff>
    </xdr:to>
    <xdr:cxnSp macro="">
      <xdr:nvCxnSpPr>
        <xdr:cNvPr id="64" name="直線コネクタ 63"/>
        <xdr:cNvCxnSpPr/>
      </xdr:nvCxnSpPr>
      <xdr:spPr>
        <a:xfrm>
          <a:off x="2908300" y="5664937"/>
          <a:ext cx="8890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7087</xdr:rowOff>
    </xdr:from>
    <xdr:to>
      <xdr:col>15</xdr:col>
      <xdr:colOff>50800</xdr:colOff>
      <xdr:row>34</xdr:row>
      <xdr:rowOff>106235</xdr:rowOff>
    </xdr:to>
    <xdr:cxnSp macro="">
      <xdr:nvCxnSpPr>
        <xdr:cNvPr id="67" name="直線コネクタ 66"/>
        <xdr:cNvCxnSpPr/>
      </xdr:nvCxnSpPr>
      <xdr:spPr>
        <a:xfrm flipV="1">
          <a:off x="2019300" y="5664937"/>
          <a:ext cx="889000" cy="27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106235</xdr:rowOff>
    </xdr:from>
    <xdr:to>
      <xdr:col>10</xdr:col>
      <xdr:colOff>114300</xdr:colOff>
      <xdr:row>35</xdr:row>
      <xdr:rowOff>20434</xdr:rowOff>
    </xdr:to>
    <xdr:cxnSp macro="">
      <xdr:nvCxnSpPr>
        <xdr:cNvPr id="70" name="直線コネクタ 69"/>
        <xdr:cNvCxnSpPr/>
      </xdr:nvCxnSpPr>
      <xdr:spPr>
        <a:xfrm flipV="1">
          <a:off x="1130300" y="5935535"/>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55169</xdr:rowOff>
    </xdr:from>
    <xdr:to>
      <xdr:col>24</xdr:col>
      <xdr:colOff>114300</xdr:colOff>
      <xdr:row>32</xdr:row>
      <xdr:rowOff>156769</xdr:rowOff>
    </xdr:to>
    <xdr:sp macro="" textlink="">
      <xdr:nvSpPr>
        <xdr:cNvPr id="80" name="楕円 79"/>
        <xdr:cNvSpPr/>
      </xdr:nvSpPr>
      <xdr:spPr>
        <a:xfrm>
          <a:off x="4584700" y="55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78046</xdr:rowOff>
    </xdr:from>
    <xdr:ext cx="599010" cy="259045"/>
    <xdr:sp macro="" textlink="">
      <xdr:nvSpPr>
        <xdr:cNvPr id="81" name="人件費該当値テキスト"/>
        <xdr:cNvSpPr txBox="1"/>
      </xdr:nvSpPr>
      <xdr:spPr>
        <a:xfrm>
          <a:off x="4686300" y="539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145694</xdr:rowOff>
    </xdr:from>
    <xdr:to>
      <xdr:col>20</xdr:col>
      <xdr:colOff>38100</xdr:colOff>
      <xdr:row>33</xdr:row>
      <xdr:rowOff>75844</xdr:rowOff>
    </xdr:to>
    <xdr:sp macro="" textlink="">
      <xdr:nvSpPr>
        <xdr:cNvPr id="82" name="楕円 81"/>
        <xdr:cNvSpPr/>
      </xdr:nvSpPr>
      <xdr:spPr>
        <a:xfrm>
          <a:off x="3746500" y="56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92371</xdr:rowOff>
    </xdr:from>
    <xdr:ext cx="599010" cy="259045"/>
    <xdr:sp macro="" textlink="">
      <xdr:nvSpPr>
        <xdr:cNvPr id="83" name="テキスト ボックス 82"/>
        <xdr:cNvSpPr txBox="1"/>
      </xdr:nvSpPr>
      <xdr:spPr>
        <a:xfrm>
          <a:off x="3497795" y="540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127737</xdr:rowOff>
    </xdr:from>
    <xdr:to>
      <xdr:col>15</xdr:col>
      <xdr:colOff>101600</xdr:colOff>
      <xdr:row>33</xdr:row>
      <xdr:rowOff>57887</xdr:rowOff>
    </xdr:to>
    <xdr:sp macro="" textlink="">
      <xdr:nvSpPr>
        <xdr:cNvPr id="84" name="楕円 83"/>
        <xdr:cNvSpPr/>
      </xdr:nvSpPr>
      <xdr:spPr>
        <a:xfrm>
          <a:off x="2857500" y="561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74414</xdr:rowOff>
    </xdr:from>
    <xdr:ext cx="599010" cy="259045"/>
    <xdr:sp macro="" textlink="">
      <xdr:nvSpPr>
        <xdr:cNvPr id="85" name="テキスト ボックス 84"/>
        <xdr:cNvSpPr txBox="1"/>
      </xdr:nvSpPr>
      <xdr:spPr>
        <a:xfrm>
          <a:off x="2608795" y="538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55435</xdr:rowOff>
    </xdr:from>
    <xdr:to>
      <xdr:col>10</xdr:col>
      <xdr:colOff>165100</xdr:colOff>
      <xdr:row>34</xdr:row>
      <xdr:rowOff>157035</xdr:rowOff>
    </xdr:to>
    <xdr:sp macro="" textlink="">
      <xdr:nvSpPr>
        <xdr:cNvPr id="86" name="楕円 85"/>
        <xdr:cNvSpPr/>
      </xdr:nvSpPr>
      <xdr:spPr>
        <a:xfrm>
          <a:off x="1968500" y="58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2112</xdr:rowOff>
    </xdr:from>
    <xdr:ext cx="534377" cy="259045"/>
    <xdr:sp macro="" textlink="">
      <xdr:nvSpPr>
        <xdr:cNvPr id="87" name="テキスト ボックス 86"/>
        <xdr:cNvSpPr txBox="1"/>
      </xdr:nvSpPr>
      <xdr:spPr>
        <a:xfrm>
          <a:off x="1752111" y="56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141084</xdr:rowOff>
    </xdr:from>
    <xdr:to>
      <xdr:col>6</xdr:col>
      <xdr:colOff>38100</xdr:colOff>
      <xdr:row>35</xdr:row>
      <xdr:rowOff>71234</xdr:rowOff>
    </xdr:to>
    <xdr:sp macro="" textlink="">
      <xdr:nvSpPr>
        <xdr:cNvPr id="88" name="楕円 87"/>
        <xdr:cNvSpPr/>
      </xdr:nvSpPr>
      <xdr:spPr>
        <a:xfrm>
          <a:off x="1079500" y="59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87761</xdr:rowOff>
    </xdr:from>
    <xdr:ext cx="534377" cy="259045"/>
    <xdr:sp macro="" textlink="">
      <xdr:nvSpPr>
        <xdr:cNvPr id="89" name="テキスト ボックス 88"/>
        <xdr:cNvSpPr txBox="1"/>
      </xdr:nvSpPr>
      <xdr:spPr>
        <a:xfrm>
          <a:off x="863111" y="57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31255</xdr:rowOff>
    </xdr:from>
    <xdr:to>
      <xdr:col>24</xdr:col>
      <xdr:colOff>63500</xdr:colOff>
      <xdr:row>53</xdr:row>
      <xdr:rowOff>85103</xdr:rowOff>
    </xdr:to>
    <xdr:cxnSp macro="">
      <xdr:nvCxnSpPr>
        <xdr:cNvPr id="119" name="直線コネクタ 118"/>
        <xdr:cNvCxnSpPr/>
      </xdr:nvCxnSpPr>
      <xdr:spPr>
        <a:xfrm flipV="1">
          <a:off x="3797300" y="9118105"/>
          <a:ext cx="8382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85103</xdr:rowOff>
    </xdr:from>
    <xdr:to>
      <xdr:col>19</xdr:col>
      <xdr:colOff>177800</xdr:colOff>
      <xdr:row>53</xdr:row>
      <xdr:rowOff>145669</xdr:rowOff>
    </xdr:to>
    <xdr:cxnSp macro="">
      <xdr:nvCxnSpPr>
        <xdr:cNvPr id="122" name="直線コネクタ 121"/>
        <xdr:cNvCxnSpPr/>
      </xdr:nvCxnSpPr>
      <xdr:spPr>
        <a:xfrm flipV="1">
          <a:off x="2908300" y="9171953"/>
          <a:ext cx="889000" cy="6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145669</xdr:rowOff>
    </xdr:from>
    <xdr:to>
      <xdr:col>15</xdr:col>
      <xdr:colOff>50800</xdr:colOff>
      <xdr:row>56</xdr:row>
      <xdr:rowOff>57683</xdr:rowOff>
    </xdr:to>
    <xdr:cxnSp macro="">
      <xdr:nvCxnSpPr>
        <xdr:cNvPr id="125" name="直線コネクタ 124"/>
        <xdr:cNvCxnSpPr/>
      </xdr:nvCxnSpPr>
      <xdr:spPr>
        <a:xfrm flipV="1">
          <a:off x="2019300" y="9232519"/>
          <a:ext cx="889000" cy="4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57683</xdr:rowOff>
    </xdr:from>
    <xdr:to>
      <xdr:col>10</xdr:col>
      <xdr:colOff>114300</xdr:colOff>
      <xdr:row>56</xdr:row>
      <xdr:rowOff>96050</xdr:rowOff>
    </xdr:to>
    <xdr:cxnSp macro="">
      <xdr:nvCxnSpPr>
        <xdr:cNvPr id="128" name="直線コネクタ 127"/>
        <xdr:cNvCxnSpPr/>
      </xdr:nvCxnSpPr>
      <xdr:spPr>
        <a:xfrm flipV="1">
          <a:off x="1130300" y="9658883"/>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151905</xdr:rowOff>
    </xdr:from>
    <xdr:to>
      <xdr:col>24</xdr:col>
      <xdr:colOff>114300</xdr:colOff>
      <xdr:row>53</xdr:row>
      <xdr:rowOff>82055</xdr:rowOff>
    </xdr:to>
    <xdr:sp macro="" textlink="">
      <xdr:nvSpPr>
        <xdr:cNvPr id="138" name="楕円 137"/>
        <xdr:cNvSpPr/>
      </xdr:nvSpPr>
      <xdr:spPr>
        <a:xfrm>
          <a:off x="4584700" y="90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3332</xdr:rowOff>
    </xdr:from>
    <xdr:ext cx="599010" cy="259045"/>
    <xdr:sp macro="" textlink="">
      <xdr:nvSpPr>
        <xdr:cNvPr id="139" name="物件費該当値テキスト"/>
        <xdr:cNvSpPr txBox="1"/>
      </xdr:nvSpPr>
      <xdr:spPr>
        <a:xfrm>
          <a:off x="4686300" y="891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34303</xdr:rowOff>
    </xdr:from>
    <xdr:to>
      <xdr:col>20</xdr:col>
      <xdr:colOff>38100</xdr:colOff>
      <xdr:row>53</xdr:row>
      <xdr:rowOff>135903</xdr:rowOff>
    </xdr:to>
    <xdr:sp macro="" textlink="">
      <xdr:nvSpPr>
        <xdr:cNvPr id="140" name="楕円 139"/>
        <xdr:cNvSpPr/>
      </xdr:nvSpPr>
      <xdr:spPr>
        <a:xfrm>
          <a:off x="3746500" y="91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152430</xdr:rowOff>
    </xdr:from>
    <xdr:ext cx="599010" cy="259045"/>
    <xdr:sp macro="" textlink="">
      <xdr:nvSpPr>
        <xdr:cNvPr id="141" name="テキスト ボックス 140"/>
        <xdr:cNvSpPr txBox="1"/>
      </xdr:nvSpPr>
      <xdr:spPr>
        <a:xfrm>
          <a:off x="3497795" y="889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94869</xdr:rowOff>
    </xdr:from>
    <xdr:to>
      <xdr:col>15</xdr:col>
      <xdr:colOff>101600</xdr:colOff>
      <xdr:row>54</xdr:row>
      <xdr:rowOff>25019</xdr:rowOff>
    </xdr:to>
    <xdr:sp macro="" textlink="">
      <xdr:nvSpPr>
        <xdr:cNvPr id="142" name="楕円 141"/>
        <xdr:cNvSpPr/>
      </xdr:nvSpPr>
      <xdr:spPr>
        <a:xfrm>
          <a:off x="2857500" y="91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41546</xdr:rowOff>
    </xdr:from>
    <xdr:ext cx="599010" cy="259045"/>
    <xdr:sp macro="" textlink="">
      <xdr:nvSpPr>
        <xdr:cNvPr id="143" name="テキスト ボックス 142"/>
        <xdr:cNvSpPr txBox="1"/>
      </xdr:nvSpPr>
      <xdr:spPr>
        <a:xfrm>
          <a:off x="2608795" y="895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6883</xdr:rowOff>
    </xdr:from>
    <xdr:to>
      <xdr:col>10</xdr:col>
      <xdr:colOff>165100</xdr:colOff>
      <xdr:row>56</xdr:row>
      <xdr:rowOff>108483</xdr:rowOff>
    </xdr:to>
    <xdr:sp macro="" textlink="">
      <xdr:nvSpPr>
        <xdr:cNvPr id="144" name="楕円 143"/>
        <xdr:cNvSpPr/>
      </xdr:nvSpPr>
      <xdr:spPr>
        <a:xfrm>
          <a:off x="1968500" y="96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125010</xdr:rowOff>
    </xdr:from>
    <xdr:ext cx="534377" cy="259045"/>
    <xdr:sp macro="" textlink="">
      <xdr:nvSpPr>
        <xdr:cNvPr id="145" name="テキスト ボックス 144"/>
        <xdr:cNvSpPr txBox="1"/>
      </xdr:nvSpPr>
      <xdr:spPr>
        <a:xfrm>
          <a:off x="1752111" y="93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45250</xdr:rowOff>
    </xdr:from>
    <xdr:to>
      <xdr:col>6</xdr:col>
      <xdr:colOff>38100</xdr:colOff>
      <xdr:row>56</xdr:row>
      <xdr:rowOff>146850</xdr:rowOff>
    </xdr:to>
    <xdr:sp macro="" textlink="">
      <xdr:nvSpPr>
        <xdr:cNvPr id="146" name="楕円 145"/>
        <xdr:cNvSpPr/>
      </xdr:nvSpPr>
      <xdr:spPr>
        <a:xfrm>
          <a:off x="1079500" y="96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137977</xdr:rowOff>
    </xdr:from>
    <xdr:ext cx="534377" cy="259045"/>
    <xdr:sp macro="" textlink="">
      <xdr:nvSpPr>
        <xdr:cNvPr id="147" name="テキスト ボックス 146"/>
        <xdr:cNvSpPr txBox="1"/>
      </xdr:nvSpPr>
      <xdr:spPr>
        <a:xfrm>
          <a:off x="863111" y="97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89484</xdr:rowOff>
    </xdr:from>
    <xdr:to>
      <xdr:col>24</xdr:col>
      <xdr:colOff>63500</xdr:colOff>
      <xdr:row>74</xdr:row>
      <xdr:rowOff>97162</xdr:rowOff>
    </xdr:to>
    <xdr:cxnSp macro="">
      <xdr:nvCxnSpPr>
        <xdr:cNvPr id="176" name="直線コネクタ 175"/>
        <xdr:cNvCxnSpPr/>
      </xdr:nvCxnSpPr>
      <xdr:spPr>
        <a:xfrm flipV="1">
          <a:off x="3797300" y="12433884"/>
          <a:ext cx="838200" cy="3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97162</xdr:rowOff>
    </xdr:from>
    <xdr:to>
      <xdr:col>19</xdr:col>
      <xdr:colOff>177800</xdr:colOff>
      <xdr:row>74</xdr:row>
      <xdr:rowOff>161017</xdr:rowOff>
    </xdr:to>
    <xdr:cxnSp macro="">
      <xdr:nvCxnSpPr>
        <xdr:cNvPr id="179" name="直線コネクタ 178"/>
        <xdr:cNvCxnSpPr/>
      </xdr:nvCxnSpPr>
      <xdr:spPr>
        <a:xfrm flipV="1">
          <a:off x="2908300" y="12784462"/>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83274</xdr:rowOff>
    </xdr:from>
    <xdr:to>
      <xdr:col>15</xdr:col>
      <xdr:colOff>50800</xdr:colOff>
      <xdr:row>74</xdr:row>
      <xdr:rowOff>161017</xdr:rowOff>
    </xdr:to>
    <xdr:cxnSp macro="">
      <xdr:nvCxnSpPr>
        <xdr:cNvPr id="182" name="直線コネクタ 181"/>
        <xdr:cNvCxnSpPr/>
      </xdr:nvCxnSpPr>
      <xdr:spPr>
        <a:xfrm>
          <a:off x="2019300" y="12770574"/>
          <a:ext cx="889000" cy="7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83274</xdr:rowOff>
    </xdr:from>
    <xdr:to>
      <xdr:col>10</xdr:col>
      <xdr:colOff>114300</xdr:colOff>
      <xdr:row>74</xdr:row>
      <xdr:rowOff>130328</xdr:rowOff>
    </xdr:to>
    <xdr:cxnSp macro="">
      <xdr:nvCxnSpPr>
        <xdr:cNvPr id="185" name="直線コネクタ 184"/>
        <xdr:cNvCxnSpPr/>
      </xdr:nvCxnSpPr>
      <xdr:spPr>
        <a:xfrm flipV="1">
          <a:off x="1130300" y="12770574"/>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38684</xdr:rowOff>
    </xdr:from>
    <xdr:to>
      <xdr:col>24</xdr:col>
      <xdr:colOff>114300</xdr:colOff>
      <xdr:row>72</xdr:row>
      <xdr:rowOff>140284</xdr:rowOff>
    </xdr:to>
    <xdr:sp macro="" textlink="">
      <xdr:nvSpPr>
        <xdr:cNvPr id="195" name="楕円 194"/>
        <xdr:cNvSpPr/>
      </xdr:nvSpPr>
      <xdr:spPr>
        <a:xfrm>
          <a:off x="4584700" y="1238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61561</xdr:rowOff>
    </xdr:from>
    <xdr:ext cx="534377" cy="259045"/>
    <xdr:sp macro="" textlink="">
      <xdr:nvSpPr>
        <xdr:cNvPr id="196" name="維持補修費該当値テキスト"/>
        <xdr:cNvSpPr txBox="1"/>
      </xdr:nvSpPr>
      <xdr:spPr>
        <a:xfrm>
          <a:off x="4686300" y="1223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46362</xdr:rowOff>
    </xdr:from>
    <xdr:to>
      <xdr:col>20</xdr:col>
      <xdr:colOff>38100</xdr:colOff>
      <xdr:row>74</xdr:row>
      <xdr:rowOff>147962</xdr:rowOff>
    </xdr:to>
    <xdr:sp macro="" textlink="">
      <xdr:nvSpPr>
        <xdr:cNvPr id="197" name="楕円 196"/>
        <xdr:cNvSpPr/>
      </xdr:nvSpPr>
      <xdr:spPr>
        <a:xfrm>
          <a:off x="3746500" y="127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164489</xdr:rowOff>
    </xdr:from>
    <xdr:ext cx="534377" cy="259045"/>
    <xdr:sp macro="" textlink="">
      <xdr:nvSpPr>
        <xdr:cNvPr id="198" name="テキスト ボックス 197"/>
        <xdr:cNvSpPr txBox="1"/>
      </xdr:nvSpPr>
      <xdr:spPr>
        <a:xfrm>
          <a:off x="3530111" y="1250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110217</xdr:rowOff>
    </xdr:from>
    <xdr:to>
      <xdr:col>15</xdr:col>
      <xdr:colOff>101600</xdr:colOff>
      <xdr:row>75</xdr:row>
      <xdr:rowOff>40367</xdr:rowOff>
    </xdr:to>
    <xdr:sp macro="" textlink="">
      <xdr:nvSpPr>
        <xdr:cNvPr id="199" name="楕円 198"/>
        <xdr:cNvSpPr/>
      </xdr:nvSpPr>
      <xdr:spPr>
        <a:xfrm>
          <a:off x="2857500" y="127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56894</xdr:rowOff>
    </xdr:from>
    <xdr:ext cx="534377" cy="259045"/>
    <xdr:sp macro="" textlink="">
      <xdr:nvSpPr>
        <xdr:cNvPr id="200" name="テキスト ボックス 199"/>
        <xdr:cNvSpPr txBox="1"/>
      </xdr:nvSpPr>
      <xdr:spPr>
        <a:xfrm>
          <a:off x="2641111" y="125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32474</xdr:rowOff>
    </xdr:from>
    <xdr:to>
      <xdr:col>10</xdr:col>
      <xdr:colOff>165100</xdr:colOff>
      <xdr:row>74</xdr:row>
      <xdr:rowOff>134074</xdr:rowOff>
    </xdr:to>
    <xdr:sp macro="" textlink="">
      <xdr:nvSpPr>
        <xdr:cNvPr id="201" name="楕円 200"/>
        <xdr:cNvSpPr/>
      </xdr:nvSpPr>
      <xdr:spPr>
        <a:xfrm>
          <a:off x="1968500" y="127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150601</xdr:rowOff>
    </xdr:from>
    <xdr:ext cx="534377" cy="259045"/>
    <xdr:sp macro="" textlink="">
      <xdr:nvSpPr>
        <xdr:cNvPr id="202" name="テキスト ボックス 201"/>
        <xdr:cNvSpPr txBox="1"/>
      </xdr:nvSpPr>
      <xdr:spPr>
        <a:xfrm>
          <a:off x="1752111" y="124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79528</xdr:rowOff>
    </xdr:from>
    <xdr:to>
      <xdr:col>6</xdr:col>
      <xdr:colOff>38100</xdr:colOff>
      <xdr:row>75</xdr:row>
      <xdr:rowOff>9678</xdr:rowOff>
    </xdr:to>
    <xdr:sp macro="" textlink="">
      <xdr:nvSpPr>
        <xdr:cNvPr id="203" name="楕円 202"/>
        <xdr:cNvSpPr/>
      </xdr:nvSpPr>
      <xdr:spPr>
        <a:xfrm>
          <a:off x="1079500" y="127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26205</xdr:rowOff>
    </xdr:from>
    <xdr:ext cx="534377" cy="259045"/>
    <xdr:sp macro="" textlink="">
      <xdr:nvSpPr>
        <xdr:cNvPr id="204" name="テキスト ボックス 203"/>
        <xdr:cNvSpPr txBox="1"/>
      </xdr:nvSpPr>
      <xdr:spPr>
        <a:xfrm>
          <a:off x="863111" y="1254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145428</xdr:rowOff>
    </xdr:from>
    <xdr:to>
      <xdr:col>24</xdr:col>
      <xdr:colOff>63500</xdr:colOff>
      <xdr:row>91</xdr:row>
      <xdr:rowOff>44983</xdr:rowOff>
    </xdr:to>
    <xdr:cxnSp macro="">
      <xdr:nvCxnSpPr>
        <xdr:cNvPr id="234" name="直線コネクタ 233"/>
        <xdr:cNvCxnSpPr/>
      </xdr:nvCxnSpPr>
      <xdr:spPr>
        <a:xfrm>
          <a:off x="3797300" y="15404478"/>
          <a:ext cx="838200" cy="2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145428</xdr:rowOff>
    </xdr:from>
    <xdr:to>
      <xdr:col>19</xdr:col>
      <xdr:colOff>177800</xdr:colOff>
      <xdr:row>92</xdr:row>
      <xdr:rowOff>33122</xdr:rowOff>
    </xdr:to>
    <xdr:cxnSp macro="">
      <xdr:nvCxnSpPr>
        <xdr:cNvPr id="237" name="直線コネクタ 236"/>
        <xdr:cNvCxnSpPr/>
      </xdr:nvCxnSpPr>
      <xdr:spPr>
        <a:xfrm flipV="1">
          <a:off x="2908300" y="15404478"/>
          <a:ext cx="889000" cy="40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165812</xdr:rowOff>
    </xdr:from>
    <xdr:to>
      <xdr:col>15</xdr:col>
      <xdr:colOff>50800</xdr:colOff>
      <xdr:row>92</xdr:row>
      <xdr:rowOff>33122</xdr:rowOff>
    </xdr:to>
    <xdr:cxnSp macro="">
      <xdr:nvCxnSpPr>
        <xdr:cNvPr id="240" name="直線コネクタ 239"/>
        <xdr:cNvCxnSpPr/>
      </xdr:nvCxnSpPr>
      <xdr:spPr>
        <a:xfrm>
          <a:off x="2019300" y="15767762"/>
          <a:ext cx="889000" cy="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165812</xdr:rowOff>
    </xdr:from>
    <xdr:to>
      <xdr:col>10</xdr:col>
      <xdr:colOff>114300</xdr:colOff>
      <xdr:row>92</xdr:row>
      <xdr:rowOff>131611</xdr:rowOff>
    </xdr:to>
    <xdr:cxnSp macro="">
      <xdr:nvCxnSpPr>
        <xdr:cNvPr id="243" name="直線コネクタ 242"/>
        <xdr:cNvCxnSpPr/>
      </xdr:nvCxnSpPr>
      <xdr:spPr>
        <a:xfrm flipV="1">
          <a:off x="1130300" y="15767762"/>
          <a:ext cx="889000" cy="1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165633</xdr:rowOff>
    </xdr:from>
    <xdr:to>
      <xdr:col>24</xdr:col>
      <xdr:colOff>114300</xdr:colOff>
      <xdr:row>91</xdr:row>
      <xdr:rowOff>95783</xdr:rowOff>
    </xdr:to>
    <xdr:sp macro="" textlink="">
      <xdr:nvSpPr>
        <xdr:cNvPr id="253" name="楕円 252"/>
        <xdr:cNvSpPr/>
      </xdr:nvSpPr>
      <xdr:spPr>
        <a:xfrm>
          <a:off x="4584700" y="1559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80560</xdr:rowOff>
    </xdr:from>
    <xdr:ext cx="599010" cy="259045"/>
    <xdr:sp macro="" textlink="">
      <xdr:nvSpPr>
        <xdr:cNvPr id="254" name="扶助費該当値テキスト"/>
        <xdr:cNvSpPr txBox="1"/>
      </xdr:nvSpPr>
      <xdr:spPr>
        <a:xfrm>
          <a:off x="4686300" y="1551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94628</xdr:rowOff>
    </xdr:from>
    <xdr:to>
      <xdr:col>20</xdr:col>
      <xdr:colOff>38100</xdr:colOff>
      <xdr:row>90</xdr:row>
      <xdr:rowOff>24778</xdr:rowOff>
    </xdr:to>
    <xdr:sp macro="" textlink="">
      <xdr:nvSpPr>
        <xdr:cNvPr id="255" name="楕円 254"/>
        <xdr:cNvSpPr/>
      </xdr:nvSpPr>
      <xdr:spPr>
        <a:xfrm>
          <a:off x="3746500" y="153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41305</xdr:rowOff>
    </xdr:from>
    <xdr:ext cx="599010" cy="259045"/>
    <xdr:sp macro="" textlink="">
      <xdr:nvSpPr>
        <xdr:cNvPr id="256" name="テキスト ボックス 255"/>
        <xdr:cNvSpPr txBox="1"/>
      </xdr:nvSpPr>
      <xdr:spPr>
        <a:xfrm>
          <a:off x="3497795" y="1512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153772</xdr:rowOff>
    </xdr:from>
    <xdr:to>
      <xdr:col>15</xdr:col>
      <xdr:colOff>101600</xdr:colOff>
      <xdr:row>92</xdr:row>
      <xdr:rowOff>83922</xdr:rowOff>
    </xdr:to>
    <xdr:sp macro="" textlink="">
      <xdr:nvSpPr>
        <xdr:cNvPr id="257" name="楕円 256"/>
        <xdr:cNvSpPr/>
      </xdr:nvSpPr>
      <xdr:spPr>
        <a:xfrm>
          <a:off x="2857500" y="1575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100449</xdr:rowOff>
    </xdr:from>
    <xdr:ext cx="599010" cy="259045"/>
    <xdr:sp macro="" textlink="">
      <xdr:nvSpPr>
        <xdr:cNvPr id="258" name="テキスト ボックス 257"/>
        <xdr:cNvSpPr txBox="1"/>
      </xdr:nvSpPr>
      <xdr:spPr>
        <a:xfrm>
          <a:off x="2608795" y="1553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115012</xdr:rowOff>
    </xdr:from>
    <xdr:to>
      <xdr:col>10</xdr:col>
      <xdr:colOff>165100</xdr:colOff>
      <xdr:row>92</xdr:row>
      <xdr:rowOff>45162</xdr:rowOff>
    </xdr:to>
    <xdr:sp macro="" textlink="">
      <xdr:nvSpPr>
        <xdr:cNvPr id="259" name="楕円 258"/>
        <xdr:cNvSpPr/>
      </xdr:nvSpPr>
      <xdr:spPr>
        <a:xfrm>
          <a:off x="1968500" y="157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61689</xdr:rowOff>
    </xdr:from>
    <xdr:ext cx="599010" cy="259045"/>
    <xdr:sp macro="" textlink="">
      <xdr:nvSpPr>
        <xdr:cNvPr id="260" name="テキスト ボックス 259"/>
        <xdr:cNvSpPr txBox="1"/>
      </xdr:nvSpPr>
      <xdr:spPr>
        <a:xfrm>
          <a:off x="1719795" y="1549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80811</xdr:rowOff>
    </xdr:from>
    <xdr:to>
      <xdr:col>6</xdr:col>
      <xdr:colOff>38100</xdr:colOff>
      <xdr:row>93</xdr:row>
      <xdr:rowOff>10961</xdr:rowOff>
    </xdr:to>
    <xdr:sp macro="" textlink="">
      <xdr:nvSpPr>
        <xdr:cNvPr id="261" name="楕円 260"/>
        <xdr:cNvSpPr/>
      </xdr:nvSpPr>
      <xdr:spPr>
        <a:xfrm>
          <a:off x="1079500" y="158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27488</xdr:rowOff>
    </xdr:from>
    <xdr:ext cx="599010" cy="259045"/>
    <xdr:sp macro="" textlink="">
      <xdr:nvSpPr>
        <xdr:cNvPr id="262" name="テキスト ボックス 261"/>
        <xdr:cNvSpPr txBox="1"/>
      </xdr:nvSpPr>
      <xdr:spPr>
        <a:xfrm>
          <a:off x="830795" y="1562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100282</xdr:rowOff>
    </xdr:from>
    <xdr:to>
      <xdr:col>55</xdr:col>
      <xdr:colOff>0</xdr:colOff>
      <xdr:row>37</xdr:row>
      <xdr:rowOff>42659</xdr:rowOff>
    </xdr:to>
    <xdr:cxnSp macro="">
      <xdr:nvCxnSpPr>
        <xdr:cNvPr id="291" name="直線コネクタ 290"/>
        <xdr:cNvCxnSpPr/>
      </xdr:nvCxnSpPr>
      <xdr:spPr>
        <a:xfrm>
          <a:off x="9639300" y="5758132"/>
          <a:ext cx="838200" cy="6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100282</xdr:rowOff>
    </xdr:from>
    <xdr:to>
      <xdr:col>50</xdr:col>
      <xdr:colOff>114300</xdr:colOff>
      <xdr:row>34</xdr:row>
      <xdr:rowOff>76256</xdr:rowOff>
    </xdr:to>
    <xdr:cxnSp macro="">
      <xdr:nvCxnSpPr>
        <xdr:cNvPr id="294" name="直線コネクタ 293"/>
        <xdr:cNvCxnSpPr/>
      </xdr:nvCxnSpPr>
      <xdr:spPr>
        <a:xfrm flipV="1">
          <a:off x="8750300" y="5758132"/>
          <a:ext cx="889000" cy="14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76256</xdr:rowOff>
    </xdr:from>
    <xdr:to>
      <xdr:col>45</xdr:col>
      <xdr:colOff>177800</xdr:colOff>
      <xdr:row>35</xdr:row>
      <xdr:rowOff>104839</xdr:rowOff>
    </xdr:to>
    <xdr:cxnSp macro="">
      <xdr:nvCxnSpPr>
        <xdr:cNvPr id="297" name="直線コネクタ 296"/>
        <xdr:cNvCxnSpPr/>
      </xdr:nvCxnSpPr>
      <xdr:spPr>
        <a:xfrm flipV="1">
          <a:off x="7861300" y="5905556"/>
          <a:ext cx="889000" cy="20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59957</xdr:rowOff>
    </xdr:from>
    <xdr:to>
      <xdr:col>41</xdr:col>
      <xdr:colOff>50800</xdr:colOff>
      <xdr:row>35</xdr:row>
      <xdr:rowOff>104839</xdr:rowOff>
    </xdr:to>
    <xdr:cxnSp macro="">
      <xdr:nvCxnSpPr>
        <xdr:cNvPr id="300" name="直線コネクタ 299"/>
        <xdr:cNvCxnSpPr/>
      </xdr:nvCxnSpPr>
      <xdr:spPr>
        <a:xfrm>
          <a:off x="6972300" y="6060707"/>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163309</xdr:rowOff>
    </xdr:from>
    <xdr:to>
      <xdr:col>55</xdr:col>
      <xdr:colOff>50800</xdr:colOff>
      <xdr:row>37</xdr:row>
      <xdr:rowOff>93459</xdr:rowOff>
    </xdr:to>
    <xdr:sp macro="" textlink="">
      <xdr:nvSpPr>
        <xdr:cNvPr id="310" name="楕円 309"/>
        <xdr:cNvSpPr/>
      </xdr:nvSpPr>
      <xdr:spPr>
        <a:xfrm>
          <a:off x="10426700" y="63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141736</xdr:rowOff>
    </xdr:from>
    <xdr:ext cx="534377" cy="259045"/>
    <xdr:sp macro="" textlink="">
      <xdr:nvSpPr>
        <xdr:cNvPr id="311" name="補助費等該当値テキスト"/>
        <xdr:cNvSpPr txBox="1"/>
      </xdr:nvSpPr>
      <xdr:spPr>
        <a:xfrm>
          <a:off x="10528300" y="63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49482</xdr:rowOff>
    </xdr:from>
    <xdr:to>
      <xdr:col>50</xdr:col>
      <xdr:colOff>165100</xdr:colOff>
      <xdr:row>33</xdr:row>
      <xdr:rowOff>151082</xdr:rowOff>
    </xdr:to>
    <xdr:sp macro="" textlink="">
      <xdr:nvSpPr>
        <xdr:cNvPr id="312" name="楕円 311"/>
        <xdr:cNvSpPr/>
      </xdr:nvSpPr>
      <xdr:spPr>
        <a:xfrm>
          <a:off x="9588500" y="57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167609</xdr:rowOff>
    </xdr:from>
    <xdr:ext cx="599010" cy="259045"/>
    <xdr:sp macro="" textlink="">
      <xdr:nvSpPr>
        <xdr:cNvPr id="313" name="テキスト ボックス 312"/>
        <xdr:cNvSpPr txBox="1"/>
      </xdr:nvSpPr>
      <xdr:spPr>
        <a:xfrm>
          <a:off x="9339795" y="548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25456</xdr:rowOff>
    </xdr:from>
    <xdr:to>
      <xdr:col>46</xdr:col>
      <xdr:colOff>38100</xdr:colOff>
      <xdr:row>34</xdr:row>
      <xdr:rowOff>127056</xdr:rowOff>
    </xdr:to>
    <xdr:sp macro="" textlink="">
      <xdr:nvSpPr>
        <xdr:cNvPr id="314" name="楕円 313"/>
        <xdr:cNvSpPr/>
      </xdr:nvSpPr>
      <xdr:spPr>
        <a:xfrm>
          <a:off x="8699500" y="58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143583</xdr:rowOff>
    </xdr:from>
    <xdr:ext cx="599010" cy="259045"/>
    <xdr:sp macro="" textlink="">
      <xdr:nvSpPr>
        <xdr:cNvPr id="315" name="テキスト ボックス 314"/>
        <xdr:cNvSpPr txBox="1"/>
      </xdr:nvSpPr>
      <xdr:spPr>
        <a:xfrm>
          <a:off x="8450795" y="562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54039</xdr:rowOff>
    </xdr:from>
    <xdr:to>
      <xdr:col>41</xdr:col>
      <xdr:colOff>101600</xdr:colOff>
      <xdr:row>35</xdr:row>
      <xdr:rowOff>155639</xdr:rowOff>
    </xdr:to>
    <xdr:sp macro="" textlink="">
      <xdr:nvSpPr>
        <xdr:cNvPr id="316" name="楕円 315"/>
        <xdr:cNvSpPr/>
      </xdr:nvSpPr>
      <xdr:spPr>
        <a:xfrm>
          <a:off x="7810500" y="60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716</xdr:rowOff>
    </xdr:from>
    <xdr:ext cx="534377" cy="259045"/>
    <xdr:sp macro="" textlink="">
      <xdr:nvSpPr>
        <xdr:cNvPr id="317" name="テキスト ボックス 316"/>
        <xdr:cNvSpPr txBox="1"/>
      </xdr:nvSpPr>
      <xdr:spPr>
        <a:xfrm>
          <a:off x="7594111" y="5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9157</xdr:rowOff>
    </xdr:from>
    <xdr:to>
      <xdr:col>36</xdr:col>
      <xdr:colOff>165100</xdr:colOff>
      <xdr:row>35</xdr:row>
      <xdr:rowOff>110757</xdr:rowOff>
    </xdr:to>
    <xdr:sp macro="" textlink="">
      <xdr:nvSpPr>
        <xdr:cNvPr id="318" name="楕円 317"/>
        <xdr:cNvSpPr/>
      </xdr:nvSpPr>
      <xdr:spPr>
        <a:xfrm>
          <a:off x="6921500" y="600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127284</xdr:rowOff>
    </xdr:from>
    <xdr:ext cx="534377" cy="259045"/>
    <xdr:sp macro="" textlink="">
      <xdr:nvSpPr>
        <xdr:cNvPr id="319" name="テキスト ボックス 318"/>
        <xdr:cNvSpPr txBox="1"/>
      </xdr:nvSpPr>
      <xdr:spPr>
        <a:xfrm>
          <a:off x="6705111" y="57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15493</xdr:rowOff>
    </xdr:from>
    <xdr:to>
      <xdr:col>55</xdr:col>
      <xdr:colOff>0</xdr:colOff>
      <xdr:row>55</xdr:row>
      <xdr:rowOff>69360</xdr:rowOff>
    </xdr:to>
    <xdr:cxnSp macro="">
      <xdr:nvCxnSpPr>
        <xdr:cNvPr id="346" name="直線コネクタ 345"/>
        <xdr:cNvCxnSpPr/>
      </xdr:nvCxnSpPr>
      <xdr:spPr>
        <a:xfrm flipV="1">
          <a:off x="9639300" y="9273793"/>
          <a:ext cx="838200" cy="2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69360</xdr:rowOff>
    </xdr:from>
    <xdr:to>
      <xdr:col>50</xdr:col>
      <xdr:colOff>114300</xdr:colOff>
      <xdr:row>56</xdr:row>
      <xdr:rowOff>100454</xdr:rowOff>
    </xdr:to>
    <xdr:cxnSp macro="">
      <xdr:nvCxnSpPr>
        <xdr:cNvPr id="349" name="直線コネクタ 348"/>
        <xdr:cNvCxnSpPr/>
      </xdr:nvCxnSpPr>
      <xdr:spPr>
        <a:xfrm flipV="1">
          <a:off x="8750300" y="9499110"/>
          <a:ext cx="889000" cy="2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93321</xdr:rowOff>
    </xdr:from>
    <xdr:to>
      <xdr:col>45</xdr:col>
      <xdr:colOff>177800</xdr:colOff>
      <xdr:row>56</xdr:row>
      <xdr:rowOff>100454</xdr:rowOff>
    </xdr:to>
    <xdr:cxnSp macro="">
      <xdr:nvCxnSpPr>
        <xdr:cNvPr id="352" name="直線コネクタ 351"/>
        <xdr:cNvCxnSpPr/>
      </xdr:nvCxnSpPr>
      <xdr:spPr>
        <a:xfrm>
          <a:off x="7861300" y="9180171"/>
          <a:ext cx="889000" cy="52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93321</xdr:rowOff>
    </xdr:from>
    <xdr:to>
      <xdr:col>41</xdr:col>
      <xdr:colOff>50800</xdr:colOff>
      <xdr:row>55</xdr:row>
      <xdr:rowOff>129377</xdr:rowOff>
    </xdr:to>
    <xdr:cxnSp macro="">
      <xdr:nvCxnSpPr>
        <xdr:cNvPr id="355" name="直線コネクタ 354"/>
        <xdr:cNvCxnSpPr/>
      </xdr:nvCxnSpPr>
      <xdr:spPr>
        <a:xfrm flipV="1">
          <a:off x="6972300" y="9180171"/>
          <a:ext cx="889000" cy="37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136143</xdr:rowOff>
    </xdr:from>
    <xdr:to>
      <xdr:col>55</xdr:col>
      <xdr:colOff>50800</xdr:colOff>
      <xdr:row>54</xdr:row>
      <xdr:rowOff>66293</xdr:rowOff>
    </xdr:to>
    <xdr:sp macro="" textlink="">
      <xdr:nvSpPr>
        <xdr:cNvPr id="365" name="楕円 364"/>
        <xdr:cNvSpPr/>
      </xdr:nvSpPr>
      <xdr:spPr>
        <a:xfrm>
          <a:off x="10426700" y="92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159020</xdr:rowOff>
    </xdr:from>
    <xdr:ext cx="599010" cy="259045"/>
    <xdr:sp macro="" textlink="">
      <xdr:nvSpPr>
        <xdr:cNvPr id="366" name="普通建設事業費該当値テキスト"/>
        <xdr:cNvSpPr txBox="1"/>
      </xdr:nvSpPr>
      <xdr:spPr>
        <a:xfrm>
          <a:off x="10528300" y="907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18560</xdr:rowOff>
    </xdr:from>
    <xdr:to>
      <xdr:col>50</xdr:col>
      <xdr:colOff>165100</xdr:colOff>
      <xdr:row>55</xdr:row>
      <xdr:rowOff>120160</xdr:rowOff>
    </xdr:to>
    <xdr:sp macro="" textlink="">
      <xdr:nvSpPr>
        <xdr:cNvPr id="367" name="楕円 366"/>
        <xdr:cNvSpPr/>
      </xdr:nvSpPr>
      <xdr:spPr>
        <a:xfrm>
          <a:off x="9588500" y="94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136687</xdr:rowOff>
    </xdr:from>
    <xdr:ext cx="599010" cy="259045"/>
    <xdr:sp macro="" textlink="">
      <xdr:nvSpPr>
        <xdr:cNvPr id="368" name="テキスト ボックス 367"/>
        <xdr:cNvSpPr txBox="1"/>
      </xdr:nvSpPr>
      <xdr:spPr>
        <a:xfrm>
          <a:off x="9339795" y="922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49654</xdr:rowOff>
    </xdr:from>
    <xdr:to>
      <xdr:col>46</xdr:col>
      <xdr:colOff>38100</xdr:colOff>
      <xdr:row>56</xdr:row>
      <xdr:rowOff>151254</xdr:rowOff>
    </xdr:to>
    <xdr:sp macro="" textlink="">
      <xdr:nvSpPr>
        <xdr:cNvPr id="369" name="楕円 368"/>
        <xdr:cNvSpPr/>
      </xdr:nvSpPr>
      <xdr:spPr>
        <a:xfrm>
          <a:off x="8699500" y="96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142381</xdr:rowOff>
    </xdr:from>
    <xdr:ext cx="534377" cy="259045"/>
    <xdr:sp macro="" textlink="">
      <xdr:nvSpPr>
        <xdr:cNvPr id="370" name="テキスト ボックス 369"/>
        <xdr:cNvSpPr txBox="1"/>
      </xdr:nvSpPr>
      <xdr:spPr>
        <a:xfrm>
          <a:off x="8483111" y="97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42521</xdr:rowOff>
    </xdr:from>
    <xdr:to>
      <xdr:col>41</xdr:col>
      <xdr:colOff>101600</xdr:colOff>
      <xdr:row>53</xdr:row>
      <xdr:rowOff>144121</xdr:rowOff>
    </xdr:to>
    <xdr:sp macro="" textlink="">
      <xdr:nvSpPr>
        <xdr:cNvPr id="371" name="楕円 370"/>
        <xdr:cNvSpPr/>
      </xdr:nvSpPr>
      <xdr:spPr>
        <a:xfrm>
          <a:off x="7810500" y="91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160648</xdr:rowOff>
    </xdr:from>
    <xdr:ext cx="599010" cy="259045"/>
    <xdr:sp macro="" textlink="">
      <xdr:nvSpPr>
        <xdr:cNvPr id="372" name="テキスト ボックス 371"/>
        <xdr:cNvSpPr txBox="1"/>
      </xdr:nvSpPr>
      <xdr:spPr>
        <a:xfrm>
          <a:off x="7561795" y="890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78577</xdr:rowOff>
    </xdr:from>
    <xdr:to>
      <xdr:col>36</xdr:col>
      <xdr:colOff>165100</xdr:colOff>
      <xdr:row>56</xdr:row>
      <xdr:rowOff>8727</xdr:rowOff>
    </xdr:to>
    <xdr:sp macro="" textlink="">
      <xdr:nvSpPr>
        <xdr:cNvPr id="373" name="楕円 372"/>
        <xdr:cNvSpPr/>
      </xdr:nvSpPr>
      <xdr:spPr>
        <a:xfrm>
          <a:off x="6921500" y="95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25254</xdr:rowOff>
    </xdr:from>
    <xdr:ext cx="599010" cy="259045"/>
    <xdr:sp macro="" textlink="">
      <xdr:nvSpPr>
        <xdr:cNvPr id="374" name="テキスト ボックス 373"/>
        <xdr:cNvSpPr txBox="1"/>
      </xdr:nvSpPr>
      <xdr:spPr>
        <a:xfrm>
          <a:off x="6672795" y="92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133027</xdr:rowOff>
    </xdr:from>
    <xdr:to>
      <xdr:col>55</xdr:col>
      <xdr:colOff>0</xdr:colOff>
      <xdr:row>75</xdr:row>
      <xdr:rowOff>164629</xdr:rowOff>
    </xdr:to>
    <xdr:cxnSp macro="">
      <xdr:nvCxnSpPr>
        <xdr:cNvPr id="405" name="直線コネクタ 404"/>
        <xdr:cNvCxnSpPr/>
      </xdr:nvCxnSpPr>
      <xdr:spPr>
        <a:xfrm flipV="1">
          <a:off x="9639300" y="12648877"/>
          <a:ext cx="838200" cy="37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162037</xdr:rowOff>
    </xdr:from>
    <xdr:to>
      <xdr:col>50</xdr:col>
      <xdr:colOff>114300</xdr:colOff>
      <xdr:row>75</xdr:row>
      <xdr:rowOff>164629</xdr:rowOff>
    </xdr:to>
    <xdr:cxnSp macro="">
      <xdr:nvCxnSpPr>
        <xdr:cNvPr id="408" name="直線コネクタ 407"/>
        <xdr:cNvCxnSpPr/>
      </xdr:nvCxnSpPr>
      <xdr:spPr>
        <a:xfrm>
          <a:off x="8750300" y="12849337"/>
          <a:ext cx="889000" cy="17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162037</xdr:rowOff>
    </xdr:from>
    <xdr:to>
      <xdr:col>45</xdr:col>
      <xdr:colOff>177800</xdr:colOff>
      <xdr:row>77</xdr:row>
      <xdr:rowOff>71501</xdr:rowOff>
    </xdr:to>
    <xdr:cxnSp macro="">
      <xdr:nvCxnSpPr>
        <xdr:cNvPr id="411" name="直線コネクタ 410"/>
        <xdr:cNvCxnSpPr/>
      </xdr:nvCxnSpPr>
      <xdr:spPr>
        <a:xfrm flipV="1">
          <a:off x="7861300" y="12849337"/>
          <a:ext cx="889000" cy="42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82227</xdr:rowOff>
    </xdr:from>
    <xdr:to>
      <xdr:col>55</xdr:col>
      <xdr:colOff>50800</xdr:colOff>
      <xdr:row>74</xdr:row>
      <xdr:rowOff>12377</xdr:rowOff>
    </xdr:to>
    <xdr:sp macro="" textlink="">
      <xdr:nvSpPr>
        <xdr:cNvPr id="421" name="楕円 420"/>
        <xdr:cNvSpPr/>
      </xdr:nvSpPr>
      <xdr:spPr>
        <a:xfrm>
          <a:off x="10426700" y="1259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105104</xdr:rowOff>
    </xdr:from>
    <xdr:ext cx="534377" cy="259045"/>
    <xdr:sp macro="" textlink="">
      <xdr:nvSpPr>
        <xdr:cNvPr id="422" name="普通建設事業費 （ うち新規整備　）該当値テキスト"/>
        <xdr:cNvSpPr txBox="1"/>
      </xdr:nvSpPr>
      <xdr:spPr>
        <a:xfrm>
          <a:off x="10528300" y="1244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113828</xdr:rowOff>
    </xdr:from>
    <xdr:to>
      <xdr:col>50</xdr:col>
      <xdr:colOff>165100</xdr:colOff>
      <xdr:row>76</xdr:row>
      <xdr:rowOff>43979</xdr:rowOff>
    </xdr:to>
    <xdr:sp macro="" textlink="">
      <xdr:nvSpPr>
        <xdr:cNvPr id="423" name="楕円 422"/>
        <xdr:cNvSpPr/>
      </xdr:nvSpPr>
      <xdr:spPr>
        <a:xfrm>
          <a:off x="9588500" y="12972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60505</xdr:rowOff>
    </xdr:from>
    <xdr:ext cx="534377" cy="259045"/>
    <xdr:sp macro="" textlink="">
      <xdr:nvSpPr>
        <xdr:cNvPr id="424" name="テキスト ボックス 423"/>
        <xdr:cNvSpPr txBox="1"/>
      </xdr:nvSpPr>
      <xdr:spPr>
        <a:xfrm>
          <a:off x="9372111" y="1274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111237</xdr:rowOff>
    </xdr:from>
    <xdr:to>
      <xdr:col>46</xdr:col>
      <xdr:colOff>38100</xdr:colOff>
      <xdr:row>75</xdr:row>
      <xdr:rowOff>41387</xdr:rowOff>
    </xdr:to>
    <xdr:sp macro="" textlink="">
      <xdr:nvSpPr>
        <xdr:cNvPr id="425" name="楕円 424"/>
        <xdr:cNvSpPr/>
      </xdr:nvSpPr>
      <xdr:spPr>
        <a:xfrm>
          <a:off x="8699500" y="127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57914</xdr:rowOff>
    </xdr:from>
    <xdr:ext cx="534377" cy="259045"/>
    <xdr:sp macro="" textlink="">
      <xdr:nvSpPr>
        <xdr:cNvPr id="426" name="テキスト ボックス 425"/>
        <xdr:cNvSpPr txBox="1"/>
      </xdr:nvSpPr>
      <xdr:spPr>
        <a:xfrm>
          <a:off x="8483111" y="1257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20701</xdr:rowOff>
    </xdr:from>
    <xdr:to>
      <xdr:col>41</xdr:col>
      <xdr:colOff>101600</xdr:colOff>
      <xdr:row>77</xdr:row>
      <xdr:rowOff>122301</xdr:rowOff>
    </xdr:to>
    <xdr:sp macro="" textlink="">
      <xdr:nvSpPr>
        <xdr:cNvPr id="427" name="楕円 426"/>
        <xdr:cNvSpPr/>
      </xdr:nvSpPr>
      <xdr:spPr>
        <a:xfrm>
          <a:off x="7810500" y="132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113428</xdr:rowOff>
    </xdr:from>
    <xdr:ext cx="534377" cy="259045"/>
    <xdr:sp macro="" textlink="">
      <xdr:nvSpPr>
        <xdr:cNvPr id="428" name="テキスト ボックス 427"/>
        <xdr:cNvSpPr txBox="1"/>
      </xdr:nvSpPr>
      <xdr:spPr>
        <a:xfrm>
          <a:off x="7594111" y="133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117785</xdr:rowOff>
    </xdr:from>
    <xdr:to>
      <xdr:col>55</xdr:col>
      <xdr:colOff>0</xdr:colOff>
      <xdr:row>96</xdr:row>
      <xdr:rowOff>24349</xdr:rowOff>
    </xdr:to>
    <xdr:cxnSp macro="">
      <xdr:nvCxnSpPr>
        <xdr:cNvPr id="457" name="直線コネクタ 456"/>
        <xdr:cNvCxnSpPr/>
      </xdr:nvCxnSpPr>
      <xdr:spPr>
        <a:xfrm flipV="1">
          <a:off x="9639300" y="16405535"/>
          <a:ext cx="838200" cy="7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24349</xdr:rowOff>
    </xdr:from>
    <xdr:to>
      <xdr:col>50</xdr:col>
      <xdr:colOff>114300</xdr:colOff>
      <xdr:row>98</xdr:row>
      <xdr:rowOff>134854</xdr:rowOff>
    </xdr:to>
    <xdr:cxnSp macro="">
      <xdr:nvCxnSpPr>
        <xdr:cNvPr id="460" name="直線コネクタ 459"/>
        <xdr:cNvCxnSpPr/>
      </xdr:nvCxnSpPr>
      <xdr:spPr>
        <a:xfrm flipV="1">
          <a:off x="8750300" y="16483549"/>
          <a:ext cx="889000" cy="45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15128</xdr:rowOff>
    </xdr:from>
    <xdr:to>
      <xdr:col>45</xdr:col>
      <xdr:colOff>177800</xdr:colOff>
      <xdr:row>98</xdr:row>
      <xdr:rowOff>134854</xdr:rowOff>
    </xdr:to>
    <xdr:cxnSp macro="">
      <xdr:nvCxnSpPr>
        <xdr:cNvPr id="463" name="直線コネクタ 462"/>
        <xdr:cNvCxnSpPr/>
      </xdr:nvCxnSpPr>
      <xdr:spPr>
        <a:xfrm>
          <a:off x="7861300" y="15788528"/>
          <a:ext cx="889000" cy="114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66985</xdr:rowOff>
    </xdr:from>
    <xdr:to>
      <xdr:col>55</xdr:col>
      <xdr:colOff>50800</xdr:colOff>
      <xdr:row>95</xdr:row>
      <xdr:rowOff>168585</xdr:rowOff>
    </xdr:to>
    <xdr:sp macro="" textlink="">
      <xdr:nvSpPr>
        <xdr:cNvPr id="473" name="楕円 472"/>
        <xdr:cNvSpPr/>
      </xdr:nvSpPr>
      <xdr:spPr>
        <a:xfrm>
          <a:off x="10426700" y="163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89862</xdr:rowOff>
    </xdr:from>
    <xdr:ext cx="534377" cy="259045"/>
    <xdr:sp macro="" textlink="">
      <xdr:nvSpPr>
        <xdr:cNvPr id="474" name="普通建設事業費 （ うち更新整備　）該当値テキスト"/>
        <xdr:cNvSpPr txBox="1"/>
      </xdr:nvSpPr>
      <xdr:spPr>
        <a:xfrm>
          <a:off x="10528300" y="162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144999</xdr:rowOff>
    </xdr:from>
    <xdr:to>
      <xdr:col>50</xdr:col>
      <xdr:colOff>165100</xdr:colOff>
      <xdr:row>96</xdr:row>
      <xdr:rowOff>75149</xdr:rowOff>
    </xdr:to>
    <xdr:sp macro="" textlink="">
      <xdr:nvSpPr>
        <xdr:cNvPr id="475" name="楕円 474"/>
        <xdr:cNvSpPr/>
      </xdr:nvSpPr>
      <xdr:spPr>
        <a:xfrm>
          <a:off x="9588500" y="164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91676</xdr:rowOff>
    </xdr:from>
    <xdr:ext cx="534377" cy="259045"/>
    <xdr:sp macro="" textlink="">
      <xdr:nvSpPr>
        <xdr:cNvPr id="476" name="テキスト ボックス 475"/>
        <xdr:cNvSpPr txBox="1"/>
      </xdr:nvSpPr>
      <xdr:spPr>
        <a:xfrm>
          <a:off x="9372111" y="162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84054</xdr:rowOff>
    </xdr:from>
    <xdr:to>
      <xdr:col>46</xdr:col>
      <xdr:colOff>38100</xdr:colOff>
      <xdr:row>99</xdr:row>
      <xdr:rowOff>14204</xdr:rowOff>
    </xdr:to>
    <xdr:sp macro="" textlink="">
      <xdr:nvSpPr>
        <xdr:cNvPr id="477" name="楕円 476"/>
        <xdr:cNvSpPr/>
      </xdr:nvSpPr>
      <xdr:spPr>
        <a:xfrm>
          <a:off x="8699500" y="168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5331</xdr:rowOff>
    </xdr:from>
    <xdr:ext cx="534377" cy="259045"/>
    <xdr:sp macro="" textlink="">
      <xdr:nvSpPr>
        <xdr:cNvPr id="478" name="テキスト ボックス 477"/>
        <xdr:cNvSpPr txBox="1"/>
      </xdr:nvSpPr>
      <xdr:spPr>
        <a:xfrm>
          <a:off x="8483111" y="169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135778</xdr:rowOff>
    </xdr:from>
    <xdr:to>
      <xdr:col>41</xdr:col>
      <xdr:colOff>101600</xdr:colOff>
      <xdr:row>92</xdr:row>
      <xdr:rowOff>65928</xdr:rowOff>
    </xdr:to>
    <xdr:sp macro="" textlink="">
      <xdr:nvSpPr>
        <xdr:cNvPr id="479" name="楕円 478"/>
        <xdr:cNvSpPr/>
      </xdr:nvSpPr>
      <xdr:spPr>
        <a:xfrm>
          <a:off x="7810500" y="1573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82455</xdr:rowOff>
    </xdr:from>
    <xdr:ext cx="599010" cy="259045"/>
    <xdr:sp macro="" textlink="">
      <xdr:nvSpPr>
        <xdr:cNvPr id="480" name="テキスト ボックス 479"/>
        <xdr:cNvSpPr txBox="1"/>
      </xdr:nvSpPr>
      <xdr:spPr>
        <a:xfrm>
          <a:off x="7561795" y="1551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17717</xdr:rowOff>
    </xdr:from>
    <xdr:to>
      <xdr:col>85</xdr:col>
      <xdr:colOff>127000</xdr:colOff>
      <xdr:row>39</xdr:row>
      <xdr:rowOff>44450</xdr:rowOff>
    </xdr:to>
    <xdr:cxnSp macro="">
      <xdr:nvCxnSpPr>
        <xdr:cNvPr id="509" name="直線コネクタ 508"/>
        <xdr:cNvCxnSpPr/>
      </xdr:nvCxnSpPr>
      <xdr:spPr>
        <a:xfrm>
          <a:off x="15481300" y="6704267"/>
          <a:ext cx="8382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17717</xdr:rowOff>
    </xdr:from>
    <xdr:to>
      <xdr:col>81</xdr:col>
      <xdr:colOff>50800</xdr:colOff>
      <xdr:row>39</xdr:row>
      <xdr:rowOff>44450</xdr:rowOff>
    </xdr:to>
    <xdr:cxnSp macro="">
      <xdr:nvCxnSpPr>
        <xdr:cNvPr id="512" name="直線コネクタ 511"/>
        <xdr:cNvCxnSpPr/>
      </xdr:nvCxnSpPr>
      <xdr:spPr>
        <a:xfrm flipV="1">
          <a:off x="14592300" y="6704267"/>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26403</xdr:rowOff>
    </xdr:from>
    <xdr:to>
      <xdr:col>76</xdr:col>
      <xdr:colOff>114300</xdr:colOff>
      <xdr:row>39</xdr:row>
      <xdr:rowOff>44450</xdr:rowOff>
    </xdr:to>
    <xdr:cxnSp macro="">
      <xdr:nvCxnSpPr>
        <xdr:cNvPr id="515" name="直線コネクタ 514"/>
        <xdr:cNvCxnSpPr/>
      </xdr:nvCxnSpPr>
      <xdr:spPr>
        <a:xfrm>
          <a:off x="13703300" y="6370053"/>
          <a:ext cx="889000" cy="3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26403</xdr:rowOff>
    </xdr:from>
    <xdr:to>
      <xdr:col>71</xdr:col>
      <xdr:colOff>177800</xdr:colOff>
      <xdr:row>39</xdr:row>
      <xdr:rowOff>5512</xdr:rowOff>
    </xdr:to>
    <xdr:cxnSp macro="">
      <xdr:nvCxnSpPr>
        <xdr:cNvPr id="518" name="直線コネクタ 517"/>
        <xdr:cNvCxnSpPr/>
      </xdr:nvCxnSpPr>
      <xdr:spPr>
        <a:xfrm flipV="1">
          <a:off x="12814300" y="6370053"/>
          <a:ext cx="889000" cy="32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138367</xdr:rowOff>
    </xdr:from>
    <xdr:to>
      <xdr:col>81</xdr:col>
      <xdr:colOff>101600</xdr:colOff>
      <xdr:row>39</xdr:row>
      <xdr:rowOff>68517</xdr:rowOff>
    </xdr:to>
    <xdr:sp macro="" textlink="">
      <xdr:nvSpPr>
        <xdr:cNvPr id="530" name="楕円 529"/>
        <xdr:cNvSpPr/>
      </xdr:nvSpPr>
      <xdr:spPr>
        <a:xfrm>
          <a:off x="15430500" y="66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59644</xdr:rowOff>
    </xdr:from>
    <xdr:ext cx="469744" cy="259045"/>
    <xdr:sp macro="" textlink="">
      <xdr:nvSpPr>
        <xdr:cNvPr id="531" name="テキスト ボックス 530"/>
        <xdr:cNvSpPr txBox="1"/>
      </xdr:nvSpPr>
      <xdr:spPr>
        <a:xfrm>
          <a:off x="15246428" y="674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147053</xdr:rowOff>
    </xdr:from>
    <xdr:to>
      <xdr:col>72</xdr:col>
      <xdr:colOff>38100</xdr:colOff>
      <xdr:row>37</xdr:row>
      <xdr:rowOff>77203</xdr:rowOff>
    </xdr:to>
    <xdr:sp macro="" textlink="">
      <xdr:nvSpPr>
        <xdr:cNvPr id="534" name="楕円 533"/>
        <xdr:cNvSpPr/>
      </xdr:nvSpPr>
      <xdr:spPr>
        <a:xfrm>
          <a:off x="13652500" y="63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93730</xdr:rowOff>
    </xdr:from>
    <xdr:ext cx="534377" cy="259045"/>
    <xdr:sp macro="" textlink="">
      <xdr:nvSpPr>
        <xdr:cNvPr id="535" name="テキスト ボックス 534"/>
        <xdr:cNvSpPr txBox="1"/>
      </xdr:nvSpPr>
      <xdr:spPr>
        <a:xfrm>
          <a:off x="13436111" y="60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126162</xdr:rowOff>
    </xdr:from>
    <xdr:to>
      <xdr:col>67</xdr:col>
      <xdr:colOff>101600</xdr:colOff>
      <xdr:row>39</xdr:row>
      <xdr:rowOff>56312</xdr:rowOff>
    </xdr:to>
    <xdr:sp macro="" textlink="">
      <xdr:nvSpPr>
        <xdr:cNvPr id="536" name="楕円 535"/>
        <xdr:cNvSpPr/>
      </xdr:nvSpPr>
      <xdr:spPr>
        <a:xfrm>
          <a:off x="12763500" y="66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47439</xdr:rowOff>
    </xdr:from>
    <xdr:ext cx="469744" cy="259045"/>
    <xdr:sp macro="" textlink="">
      <xdr:nvSpPr>
        <xdr:cNvPr id="537" name="テキスト ボックス 536"/>
        <xdr:cNvSpPr txBox="1"/>
      </xdr:nvSpPr>
      <xdr:spPr>
        <a:xfrm>
          <a:off x="12579428" y="673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142965</xdr:rowOff>
    </xdr:from>
    <xdr:to>
      <xdr:col>85</xdr:col>
      <xdr:colOff>127000</xdr:colOff>
      <xdr:row>70</xdr:row>
      <xdr:rowOff>81826</xdr:rowOff>
    </xdr:to>
    <xdr:cxnSp macro="">
      <xdr:nvCxnSpPr>
        <xdr:cNvPr id="623" name="直線コネクタ 622"/>
        <xdr:cNvCxnSpPr/>
      </xdr:nvCxnSpPr>
      <xdr:spPr>
        <a:xfrm>
          <a:off x="15481300" y="11973015"/>
          <a:ext cx="838200" cy="1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142965</xdr:rowOff>
    </xdr:from>
    <xdr:to>
      <xdr:col>81</xdr:col>
      <xdr:colOff>50800</xdr:colOff>
      <xdr:row>70</xdr:row>
      <xdr:rowOff>45045</xdr:rowOff>
    </xdr:to>
    <xdr:cxnSp macro="">
      <xdr:nvCxnSpPr>
        <xdr:cNvPr id="626" name="直線コネクタ 625"/>
        <xdr:cNvCxnSpPr/>
      </xdr:nvCxnSpPr>
      <xdr:spPr>
        <a:xfrm flipV="1">
          <a:off x="14592300" y="11973015"/>
          <a:ext cx="889000" cy="7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31031</xdr:rowOff>
    </xdr:from>
    <xdr:to>
      <xdr:col>76</xdr:col>
      <xdr:colOff>114300</xdr:colOff>
      <xdr:row>70</xdr:row>
      <xdr:rowOff>45045</xdr:rowOff>
    </xdr:to>
    <xdr:cxnSp macro="">
      <xdr:nvCxnSpPr>
        <xdr:cNvPr id="629" name="直線コネクタ 628"/>
        <xdr:cNvCxnSpPr/>
      </xdr:nvCxnSpPr>
      <xdr:spPr>
        <a:xfrm>
          <a:off x="13703300" y="12032531"/>
          <a:ext cx="8890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31031</xdr:rowOff>
    </xdr:from>
    <xdr:to>
      <xdr:col>71</xdr:col>
      <xdr:colOff>177800</xdr:colOff>
      <xdr:row>70</xdr:row>
      <xdr:rowOff>84410</xdr:rowOff>
    </xdr:to>
    <xdr:cxnSp macro="">
      <xdr:nvCxnSpPr>
        <xdr:cNvPr id="632" name="直線コネクタ 631"/>
        <xdr:cNvCxnSpPr/>
      </xdr:nvCxnSpPr>
      <xdr:spPr>
        <a:xfrm flipV="1">
          <a:off x="12814300" y="12032531"/>
          <a:ext cx="889000" cy="5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31026</xdr:rowOff>
    </xdr:from>
    <xdr:to>
      <xdr:col>85</xdr:col>
      <xdr:colOff>177800</xdr:colOff>
      <xdr:row>70</xdr:row>
      <xdr:rowOff>132626</xdr:rowOff>
    </xdr:to>
    <xdr:sp macro="" textlink="">
      <xdr:nvSpPr>
        <xdr:cNvPr id="642" name="楕円 641"/>
        <xdr:cNvSpPr/>
      </xdr:nvSpPr>
      <xdr:spPr>
        <a:xfrm>
          <a:off x="16268700" y="120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155503</xdr:rowOff>
    </xdr:from>
    <xdr:ext cx="599010" cy="259045"/>
    <xdr:sp macro="" textlink="">
      <xdr:nvSpPr>
        <xdr:cNvPr id="643" name="公債費該当値テキスト"/>
        <xdr:cNvSpPr txBox="1"/>
      </xdr:nvSpPr>
      <xdr:spPr>
        <a:xfrm>
          <a:off x="16370300" y="1198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92165</xdr:rowOff>
    </xdr:from>
    <xdr:to>
      <xdr:col>81</xdr:col>
      <xdr:colOff>101600</xdr:colOff>
      <xdr:row>70</xdr:row>
      <xdr:rowOff>22315</xdr:rowOff>
    </xdr:to>
    <xdr:sp macro="" textlink="">
      <xdr:nvSpPr>
        <xdr:cNvPr id="644" name="楕円 643"/>
        <xdr:cNvSpPr/>
      </xdr:nvSpPr>
      <xdr:spPr>
        <a:xfrm>
          <a:off x="15430500" y="1192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38842</xdr:rowOff>
    </xdr:from>
    <xdr:ext cx="599010" cy="259045"/>
    <xdr:sp macro="" textlink="">
      <xdr:nvSpPr>
        <xdr:cNvPr id="645" name="テキスト ボックス 644"/>
        <xdr:cNvSpPr txBox="1"/>
      </xdr:nvSpPr>
      <xdr:spPr>
        <a:xfrm>
          <a:off x="15181795" y="1169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165695</xdr:rowOff>
    </xdr:from>
    <xdr:to>
      <xdr:col>76</xdr:col>
      <xdr:colOff>165100</xdr:colOff>
      <xdr:row>70</xdr:row>
      <xdr:rowOff>95845</xdr:rowOff>
    </xdr:to>
    <xdr:sp macro="" textlink="">
      <xdr:nvSpPr>
        <xdr:cNvPr id="646" name="楕円 645"/>
        <xdr:cNvSpPr/>
      </xdr:nvSpPr>
      <xdr:spPr>
        <a:xfrm>
          <a:off x="14541500" y="119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112372</xdr:rowOff>
    </xdr:from>
    <xdr:ext cx="599010" cy="259045"/>
    <xdr:sp macro="" textlink="">
      <xdr:nvSpPr>
        <xdr:cNvPr id="647" name="テキスト ボックス 646"/>
        <xdr:cNvSpPr txBox="1"/>
      </xdr:nvSpPr>
      <xdr:spPr>
        <a:xfrm>
          <a:off x="14292795" y="1177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151681</xdr:rowOff>
    </xdr:from>
    <xdr:to>
      <xdr:col>72</xdr:col>
      <xdr:colOff>38100</xdr:colOff>
      <xdr:row>70</xdr:row>
      <xdr:rowOff>81831</xdr:rowOff>
    </xdr:to>
    <xdr:sp macro="" textlink="">
      <xdr:nvSpPr>
        <xdr:cNvPr id="648" name="楕円 647"/>
        <xdr:cNvSpPr/>
      </xdr:nvSpPr>
      <xdr:spPr>
        <a:xfrm>
          <a:off x="13652500" y="1198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98358</xdr:rowOff>
    </xdr:from>
    <xdr:ext cx="599010" cy="259045"/>
    <xdr:sp macro="" textlink="">
      <xdr:nvSpPr>
        <xdr:cNvPr id="649" name="テキスト ボックス 648"/>
        <xdr:cNvSpPr txBox="1"/>
      </xdr:nvSpPr>
      <xdr:spPr>
        <a:xfrm>
          <a:off x="13403795" y="1175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33610</xdr:rowOff>
    </xdr:from>
    <xdr:to>
      <xdr:col>67</xdr:col>
      <xdr:colOff>101600</xdr:colOff>
      <xdr:row>70</xdr:row>
      <xdr:rowOff>135210</xdr:rowOff>
    </xdr:to>
    <xdr:sp macro="" textlink="">
      <xdr:nvSpPr>
        <xdr:cNvPr id="650" name="楕円 649"/>
        <xdr:cNvSpPr/>
      </xdr:nvSpPr>
      <xdr:spPr>
        <a:xfrm>
          <a:off x="12763500" y="120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151737</xdr:rowOff>
    </xdr:from>
    <xdr:ext cx="599010" cy="259045"/>
    <xdr:sp macro="" textlink="">
      <xdr:nvSpPr>
        <xdr:cNvPr id="651" name="テキスト ボックス 650"/>
        <xdr:cNvSpPr txBox="1"/>
      </xdr:nvSpPr>
      <xdr:spPr>
        <a:xfrm>
          <a:off x="12514795" y="1181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65991</xdr:rowOff>
    </xdr:from>
    <xdr:to>
      <xdr:col>85</xdr:col>
      <xdr:colOff>127000</xdr:colOff>
      <xdr:row>92</xdr:row>
      <xdr:rowOff>110782</xdr:rowOff>
    </xdr:to>
    <xdr:cxnSp macro="">
      <xdr:nvCxnSpPr>
        <xdr:cNvPr id="680" name="直線コネクタ 679"/>
        <xdr:cNvCxnSpPr/>
      </xdr:nvCxnSpPr>
      <xdr:spPr>
        <a:xfrm flipV="1">
          <a:off x="15481300" y="15667941"/>
          <a:ext cx="838200" cy="2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110782</xdr:rowOff>
    </xdr:from>
    <xdr:to>
      <xdr:col>81</xdr:col>
      <xdr:colOff>50800</xdr:colOff>
      <xdr:row>94</xdr:row>
      <xdr:rowOff>25095</xdr:rowOff>
    </xdr:to>
    <xdr:cxnSp macro="">
      <xdr:nvCxnSpPr>
        <xdr:cNvPr id="683" name="直線コネクタ 682"/>
        <xdr:cNvCxnSpPr/>
      </xdr:nvCxnSpPr>
      <xdr:spPr>
        <a:xfrm flipV="1">
          <a:off x="14592300" y="15884182"/>
          <a:ext cx="889000" cy="25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17971</xdr:rowOff>
    </xdr:from>
    <xdr:to>
      <xdr:col>76</xdr:col>
      <xdr:colOff>114300</xdr:colOff>
      <xdr:row>94</xdr:row>
      <xdr:rowOff>25095</xdr:rowOff>
    </xdr:to>
    <xdr:cxnSp macro="">
      <xdr:nvCxnSpPr>
        <xdr:cNvPr id="686" name="直線コネクタ 685"/>
        <xdr:cNvCxnSpPr/>
      </xdr:nvCxnSpPr>
      <xdr:spPr>
        <a:xfrm>
          <a:off x="13703300" y="15791371"/>
          <a:ext cx="889000" cy="35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17971</xdr:rowOff>
    </xdr:from>
    <xdr:to>
      <xdr:col>71</xdr:col>
      <xdr:colOff>177800</xdr:colOff>
      <xdr:row>95</xdr:row>
      <xdr:rowOff>85446</xdr:rowOff>
    </xdr:to>
    <xdr:cxnSp macro="">
      <xdr:nvCxnSpPr>
        <xdr:cNvPr id="689" name="直線コネクタ 688"/>
        <xdr:cNvCxnSpPr/>
      </xdr:nvCxnSpPr>
      <xdr:spPr>
        <a:xfrm flipV="1">
          <a:off x="12814300" y="15791371"/>
          <a:ext cx="889000" cy="58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91" name="テキスト ボックス 690"/>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15191</xdr:rowOff>
    </xdr:from>
    <xdr:to>
      <xdr:col>85</xdr:col>
      <xdr:colOff>177800</xdr:colOff>
      <xdr:row>91</xdr:row>
      <xdr:rowOff>116791</xdr:rowOff>
    </xdr:to>
    <xdr:sp macro="" textlink="">
      <xdr:nvSpPr>
        <xdr:cNvPr id="699" name="楕円 698"/>
        <xdr:cNvSpPr/>
      </xdr:nvSpPr>
      <xdr:spPr>
        <a:xfrm>
          <a:off x="16268700" y="156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139668</xdr:rowOff>
    </xdr:from>
    <xdr:ext cx="599010" cy="259045"/>
    <xdr:sp macro="" textlink="">
      <xdr:nvSpPr>
        <xdr:cNvPr id="700" name="積立金該当値テキスト"/>
        <xdr:cNvSpPr txBox="1"/>
      </xdr:nvSpPr>
      <xdr:spPr>
        <a:xfrm>
          <a:off x="16370300" y="1557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59982</xdr:rowOff>
    </xdr:from>
    <xdr:to>
      <xdr:col>81</xdr:col>
      <xdr:colOff>101600</xdr:colOff>
      <xdr:row>92</xdr:row>
      <xdr:rowOff>161582</xdr:rowOff>
    </xdr:to>
    <xdr:sp macro="" textlink="">
      <xdr:nvSpPr>
        <xdr:cNvPr id="701" name="楕円 700"/>
        <xdr:cNvSpPr/>
      </xdr:nvSpPr>
      <xdr:spPr>
        <a:xfrm>
          <a:off x="15430500" y="158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6659</xdr:rowOff>
    </xdr:from>
    <xdr:ext cx="599010" cy="259045"/>
    <xdr:sp macro="" textlink="">
      <xdr:nvSpPr>
        <xdr:cNvPr id="702" name="テキスト ボックス 701"/>
        <xdr:cNvSpPr txBox="1"/>
      </xdr:nvSpPr>
      <xdr:spPr>
        <a:xfrm>
          <a:off x="15181795" y="1560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145745</xdr:rowOff>
    </xdr:from>
    <xdr:to>
      <xdr:col>76</xdr:col>
      <xdr:colOff>165100</xdr:colOff>
      <xdr:row>94</xdr:row>
      <xdr:rowOff>75895</xdr:rowOff>
    </xdr:to>
    <xdr:sp macro="" textlink="">
      <xdr:nvSpPr>
        <xdr:cNvPr id="703" name="楕円 702"/>
        <xdr:cNvSpPr/>
      </xdr:nvSpPr>
      <xdr:spPr>
        <a:xfrm>
          <a:off x="14541500" y="160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92422</xdr:rowOff>
    </xdr:from>
    <xdr:ext cx="599010" cy="259045"/>
    <xdr:sp macro="" textlink="">
      <xdr:nvSpPr>
        <xdr:cNvPr id="704" name="テキスト ボックス 703"/>
        <xdr:cNvSpPr txBox="1"/>
      </xdr:nvSpPr>
      <xdr:spPr>
        <a:xfrm>
          <a:off x="14292795" y="1586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138621</xdr:rowOff>
    </xdr:from>
    <xdr:to>
      <xdr:col>72</xdr:col>
      <xdr:colOff>38100</xdr:colOff>
      <xdr:row>92</xdr:row>
      <xdr:rowOff>68771</xdr:rowOff>
    </xdr:to>
    <xdr:sp macro="" textlink="">
      <xdr:nvSpPr>
        <xdr:cNvPr id="705" name="楕円 704"/>
        <xdr:cNvSpPr/>
      </xdr:nvSpPr>
      <xdr:spPr>
        <a:xfrm>
          <a:off x="13652500" y="157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85298</xdr:rowOff>
    </xdr:from>
    <xdr:ext cx="599010" cy="259045"/>
    <xdr:sp macro="" textlink="">
      <xdr:nvSpPr>
        <xdr:cNvPr id="706" name="テキスト ボックス 705"/>
        <xdr:cNvSpPr txBox="1"/>
      </xdr:nvSpPr>
      <xdr:spPr>
        <a:xfrm>
          <a:off x="13403795" y="1551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34646</xdr:rowOff>
    </xdr:from>
    <xdr:to>
      <xdr:col>67</xdr:col>
      <xdr:colOff>101600</xdr:colOff>
      <xdr:row>95</xdr:row>
      <xdr:rowOff>136246</xdr:rowOff>
    </xdr:to>
    <xdr:sp macro="" textlink="">
      <xdr:nvSpPr>
        <xdr:cNvPr id="707" name="楕円 706"/>
        <xdr:cNvSpPr/>
      </xdr:nvSpPr>
      <xdr:spPr>
        <a:xfrm>
          <a:off x="12763500" y="163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152773</xdr:rowOff>
    </xdr:from>
    <xdr:ext cx="534377" cy="259045"/>
    <xdr:sp macro="" textlink="">
      <xdr:nvSpPr>
        <xdr:cNvPr id="708" name="テキスト ボックス 707"/>
        <xdr:cNvSpPr txBox="1"/>
      </xdr:nvSpPr>
      <xdr:spPr>
        <a:xfrm>
          <a:off x="12547111" y="160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0" name="テキスト ボックス 72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35516</xdr:rowOff>
    </xdr:from>
    <xdr:to>
      <xdr:col>116</xdr:col>
      <xdr:colOff>62864</xdr:colOff>
      <xdr:row>39</xdr:row>
      <xdr:rowOff>44450</xdr:rowOff>
    </xdr:to>
    <xdr:cxnSp macro="">
      <xdr:nvCxnSpPr>
        <xdr:cNvPr id="732" name="直線コネクタ 731"/>
        <xdr:cNvCxnSpPr/>
      </xdr:nvCxnSpPr>
      <xdr:spPr>
        <a:xfrm flipV="1">
          <a:off x="22159595" y="6036266"/>
          <a:ext cx="1269" cy="694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57758</xdr:rowOff>
    </xdr:from>
    <xdr:ext cx="249299" cy="259045"/>
    <xdr:sp macro="" textlink="">
      <xdr:nvSpPr>
        <xdr:cNvPr id="733" name="投資及び出資金最小値テキスト"/>
        <xdr:cNvSpPr txBox="1"/>
      </xdr:nvSpPr>
      <xdr:spPr>
        <a:xfrm>
          <a:off x="22212300" y="6744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153643</xdr:rowOff>
    </xdr:from>
    <xdr:ext cx="534377" cy="259045"/>
    <xdr:sp macro="" textlink="">
      <xdr:nvSpPr>
        <xdr:cNvPr id="735" name="投資及び出資金最大値テキスト"/>
        <xdr:cNvSpPr txBox="1"/>
      </xdr:nvSpPr>
      <xdr:spPr>
        <a:xfrm>
          <a:off x="22212300" y="58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35516</xdr:rowOff>
    </xdr:from>
    <xdr:to>
      <xdr:col>116</xdr:col>
      <xdr:colOff>152400</xdr:colOff>
      <xdr:row>35</xdr:row>
      <xdr:rowOff>35516</xdr:rowOff>
    </xdr:to>
    <xdr:cxnSp macro="">
      <xdr:nvCxnSpPr>
        <xdr:cNvPr id="736" name="直線コネクタ 735"/>
        <xdr:cNvCxnSpPr/>
      </xdr:nvCxnSpPr>
      <xdr:spPr>
        <a:xfrm>
          <a:off x="22072600" y="603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19933</xdr:rowOff>
    </xdr:from>
    <xdr:to>
      <xdr:col>116</xdr:col>
      <xdr:colOff>63500</xdr:colOff>
      <xdr:row>39</xdr:row>
      <xdr:rowOff>44450</xdr:rowOff>
    </xdr:to>
    <xdr:cxnSp macro="">
      <xdr:nvCxnSpPr>
        <xdr:cNvPr id="737" name="直線コネクタ 736"/>
        <xdr:cNvCxnSpPr/>
      </xdr:nvCxnSpPr>
      <xdr:spPr>
        <a:xfrm>
          <a:off x="21323300" y="5334883"/>
          <a:ext cx="838200" cy="139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146658</xdr:rowOff>
    </xdr:from>
    <xdr:ext cx="469744" cy="259045"/>
    <xdr:sp macro="" textlink="">
      <xdr:nvSpPr>
        <xdr:cNvPr id="738" name="投資及び出資金平均値テキスト"/>
        <xdr:cNvSpPr txBox="1"/>
      </xdr:nvSpPr>
      <xdr:spPr>
        <a:xfrm>
          <a:off x="22212300" y="6490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123781</xdr:rowOff>
    </xdr:from>
    <xdr:to>
      <xdr:col>116</xdr:col>
      <xdr:colOff>114300</xdr:colOff>
      <xdr:row>39</xdr:row>
      <xdr:rowOff>53931</xdr:rowOff>
    </xdr:to>
    <xdr:sp macro="" textlink="">
      <xdr:nvSpPr>
        <xdr:cNvPr id="739" name="フローチャート: 判断 738"/>
        <xdr:cNvSpPr/>
      </xdr:nvSpPr>
      <xdr:spPr>
        <a:xfrm>
          <a:off x="22110700" y="6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19933</xdr:rowOff>
    </xdr:from>
    <xdr:to>
      <xdr:col>111</xdr:col>
      <xdr:colOff>177800</xdr:colOff>
      <xdr:row>39</xdr:row>
      <xdr:rowOff>44450</xdr:rowOff>
    </xdr:to>
    <xdr:cxnSp macro="">
      <xdr:nvCxnSpPr>
        <xdr:cNvPr id="740" name="直線コネクタ 739"/>
        <xdr:cNvCxnSpPr/>
      </xdr:nvCxnSpPr>
      <xdr:spPr>
        <a:xfrm flipV="1">
          <a:off x="20434300" y="5334883"/>
          <a:ext cx="889000" cy="139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127991</xdr:rowOff>
    </xdr:from>
    <xdr:to>
      <xdr:col>112</xdr:col>
      <xdr:colOff>38100</xdr:colOff>
      <xdr:row>39</xdr:row>
      <xdr:rowOff>58141</xdr:rowOff>
    </xdr:to>
    <xdr:sp macro="" textlink="">
      <xdr:nvSpPr>
        <xdr:cNvPr id="741" name="フローチャート: 判断 740"/>
        <xdr:cNvSpPr/>
      </xdr:nvSpPr>
      <xdr:spPr>
        <a:xfrm>
          <a:off x="2127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49268</xdr:rowOff>
    </xdr:from>
    <xdr:ext cx="469744" cy="259045"/>
    <xdr:sp macro="" textlink="">
      <xdr:nvSpPr>
        <xdr:cNvPr id="742" name="テキスト ボックス 741"/>
        <xdr:cNvSpPr txBox="1"/>
      </xdr:nvSpPr>
      <xdr:spPr>
        <a:xfrm>
          <a:off x="21088428" y="673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132638</xdr:rowOff>
    </xdr:from>
    <xdr:to>
      <xdr:col>107</xdr:col>
      <xdr:colOff>101600</xdr:colOff>
      <xdr:row>39</xdr:row>
      <xdr:rowOff>62788</xdr:rowOff>
    </xdr:to>
    <xdr:sp macro="" textlink="">
      <xdr:nvSpPr>
        <xdr:cNvPr id="744" name="フローチャート: 判断 743"/>
        <xdr:cNvSpPr/>
      </xdr:nvSpPr>
      <xdr:spPr>
        <a:xfrm>
          <a:off x="20383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79316</xdr:rowOff>
    </xdr:from>
    <xdr:ext cx="469744" cy="259045"/>
    <xdr:sp macro="" textlink="">
      <xdr:nvSpPr>
        <xdr:cNvPr id="745" name="テキスト ボックス 744"/>
        <xdr:cNvSpPr txBox="1"/>
      </xdr:nvSpPr>
      <xdr:spPr>
        <a:xfrm>
          <a:off x="20199428"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131649</xdr:rowOff>
    </xdr:from>
    <xdr:to>
      <xdr:col>102</xdr:col>
      <xdr:colOff>165100</xdr:colOff>
      <xdr:row>39</xdr:row>
      <xdr:rowOff>61799</xdr:rowOff>
    </xdr:to>
    <xdr:sp macro="" textlink="">
      <xdr:nvSpPr>
        <xdr:cNvPr id="747" name="フローチャート: 判断 746"/>
        <xdr:cNvSpPr/>
      </xdr:nvSpPr>
      <xdr:spPr>
        <a:xfrm>
          <a:off x="19494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78325</xdr:rowOff>
    </xdr:from>
    <xdr:ext cx="469744" cy="259045"/>
    <xdr:sp macro="" textlink="">
      <xdr:nvSpPr>
        <xdr:cNvPr id="748" name="テキスト ボックス 747"/>
        <xdr:cNvSpPr txBox="1"/>
      </xdr:nvSpPr>
      <xdr:spPr>
        <a:xfrm>
          <a:off x="19310428"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135287</xdr:rowOff>
    </xdr:from>
    <xdr:to>
      <xdr:col>98</xdr:col>
      <xdr:colOff>38100</xdr:colOff>
      <xdr:row>39</xdr:row>
      <xdr:rowOff>65437</xdr:rowOff>
    </xdr:to>
    <xdr:sp macro="" textlink="">
      <xdr:nvSpPr>
        <xdr:cNvPr id="749" name="フローチャート: 判断 748"/>
        <xdr:cNvSpPr/>
      </xdr:nvSpPr>
      <xdr:spPr>
        <a:xfrm>
          <a:off x="18605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81964</xdr:rowOff>
    </xdr:from>
    <xdr:ext cx="469744" cy="259045"/>
    <xdr:sp macro="" textlink="">
      <xdr:nvSpPr>
        <xdr:cNvPr id="750" name="テキスト ボックス 749"/>
        <xdr:cNvSpPr txBox="1"/>
      </xdr:nvSpPr>
      <xdr:spPr>
        <a:xfrm>
          <a:off x="18421428"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102208</xdr:rowOff>
    </xdr:from>
    <xdr:ext cx="249299" cy="259045"/>
    <xdr:sp macro="" textlink="">
      <xdr:nvSpPr>
        <xdr:cNvPr id="757" name="投資及び出資金該当値テキスト"/>
        <xdr:cNvSpPr txBox="1"/>
      </xdr:nvSpPr>
      <xdr:spPr>
        <a:xfrm>
          <a:off x="22212300" y="6617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140583</xdr:rowOff>
    </xdr:from>
    <xdr:to>
      <xdr:col>112</xdr:col>
      <xdr:colOff>38100</xdr:colOff>
      <xdr:row>31</xdr:row>
      <xdr:rowOff>70733</xdr:rowOff>
    </xdr:to>
    <xdr:sp macro="" textlink="">
      <xdr:nvSpPr>
        <xdr:cNvPr id="758" name="楕円 757"/>
        <xdr:cNvSpPr/>
      </xdr:nvSpPr>
      <xdr:spPr>
        <a:xfrm>
          <a:off x="21272500" y="52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87260</xdr:rowOff>
    </xdr:from>
    <xdr:ext cx="534377" cy="259045"/>
    <xdr:sp macro="" textlink="">
      <xdr:nvSpPr>
        <xdr:cNvPr id="759" name="テキスト ボックス 758"/>
        <xdr:cNvSpPr txBox="1"/>
      </xdr:nvSpPr>
      <xdr:spPr>
        <a:xfrm>
          <a:off x="21056111" y="505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137802</xdr:rowOff>
    </xdr:from>
    <xdr:to>
      <xdr:col>116</xdr:col>
      <xdr:colOff>63500</xdr:colOff>
      <xdr:row>58</xdr:row>
      <xdr:rowOff>138306</xdr:rowOff>
    </xdr:to>
    <xdr:cxnSp macro="">
      <xdr:nvCxnSpPr>
        <xdr:cNvPr id="792" name="直線コネクタ 791"/>
        <xdr:cNvCxnSpPr/>
      </xdr:nvCxnSpPr>
      <xdr:spPr>
        <a:xfrm>
          <a:off x="21323300" y="10081902"/>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136980</xdr:rowOff>
    </xdr:from>
    <xdr:to>
      <xdr:col>111</xdr:col>
      <xdr:colOff>177800</xdr:colOff>
      <xdr:row>58</xdr:row>
      <xdr:rowOff>137802</xdr:rowOff>
    </xdr:to>
    <xdr:cxnSp macro="">
      <xdr:nvCxnSpPr>
        <xdr:cNvPr id="795" name="直線コネクタ 794"/>
        <xdr:cNvCxnSpPr/>
      </xdr:nvCxnSpPr>
      <xdr:spPr>
        <a:xfrm>
          <a:off x="20434300" y="10081080"/>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136203</xdr:rowOff>
    </xdr:from>
    <xdr:to>
      <xdr:col>107</xdr:col>
      <xdr:colOff>50800</xdr:colOff>
      <xdr:row>58</xdr:row>
      <xdr:rowOff>136980</xdr:rowOff>
    </xdr:to>
    <xdr:cxnSp macro="">
      <xdr:nvCxnSpPr>
        <xdr:cNvPr id="798" name="直線コネクタ 797"/>
        <xdr:cNvCxnSpPr/>
      </xdr:nvCxnSpPr>
      <xdr:spPr>
        <a:xfrm>
          <a:off x="19545300" y="1008030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136203</xdr:rowOff>
    </xdr:from>
    <xdr:to>
      <xdr:col>102</xdr:col>
      <xdr:colOff>114300</xdr:colOff>
      <xdr:row>58</xdr:row>
      <xdr:rowOff>138031</xdr:rowOff>
    </xdr:to>
    <xdr:cxnSp macro="">
      <xdr:nvCxnSpPr>
        <xdr:cNvPr id="801" name="直線コネクタ 800"/>
        <xdr:cNvCxnSpPr/>
      </xdr:nvCxnSpPr>
      <xdr:spPr>
        <a:xfrm flipV="1">
          <a:off x="18656300" y="1008030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87506</xdr:rowOff>
    </xdr:from>
    <xdr:to>
      <xdr:col>116</xdr:col>
      <xdr:colOff>114300</xdr:colOff>
      <xdr:row>59</xdr:row>
      <xdr:rowOff>17656</xdr:rowOff>
    </xdr:to>
    <xdr:sp macro="" textlink="">
      <xdr:nvSpPr>
        <xdr:cNvPr id="811" name="楕円 810"/>
        <xdr:cNvSpPr/>
      </xdr:nvSpPr>
      <xdr:spPr>
        <a:xfrm>
          <a:off x="22110700" y="1003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2433</xdr:rowOff>
    </xdr:from>
    <xdr:ext cx="313932" cy="259045"/>
    <xdr:sp macro="" textlink="">
      <xdr:nvSpPr>
        <xdr:cNvPr id="812" name="貸付金該当値テキスト"/>
        <xdr:cNvSpPr txBox="1"/>
      </xdr:nvSpPr>
      <xdr:spPr>
        <a:xfrm>
          <a:off x="22212300" y="9946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87002</xdr:rowOff>
    </xdr:from>
    <xdr:to>
      <xdr:col>112</xdr:col>
      <xdr:colOff>38100</xdr:colOff>
      <xdr:row>59</xdr:row>
      <xdr:rowOff>17152</xdr:rowOff>
    </xdr:to>
    <xdr:sp macro="" textlink="">
      <xdr:nvSpPr>
        <xdr:cNvPr id="813" name="楕円 812"/>
        <xdr:cNvSpPr/>
      </xdr:nvSpPr>
      <xdr:spPr>
        <a:xfrm>
          <a:off x="21272500" y="100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8279</xdr:rowOff>
    </xdr:from>
    <xdr:ext cx="313932" cy="259045"/>
    <xdr:sp macro="" textlink="">
      <xdr:nvSpPr>
        <xdr:cNvPr id="814" name="テキスト ボックス 813"/>
        <xdr:cNvSpPr txBox="1"/>
      </xdr:nvSpPr>
      <xdr:spPr>
        <a:xfrm>
          <a:off x="21166333" y="10123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86180</xdr:rowOff>
    </xdr:from>
    <xdr:to>
      <xdr:col>107</xdr:col>
      <xdr:colOff>101600</xdr:colOff>
      <xdr:row>59</xdr:row>
      <xdr:rowOff>16330</xdr:rowOff>
    </xdr:to>
    <xdr:sp macro="" textlink="">
      <xdr:nvSpPr>
        <xdr:cNvPr id="815" name="楕円 814"/>
        <xdr:cNvSpPr/>
      </xdr:nvSpPr>
      <xdr:spPr>
        <a:xfrm>
          <a:off x="20383500" y="100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7457</xdr:rowOff>
    </xdr:from>
    <xdr:ext cx="378565" cy="259045"/>
    <xdr:sp macro="" textlink="">
      <xdr:nvSpPr>
        <xdr:cNvPr id="816" name="テキスト ボックス 815"/>
        <xdr:cNvSpPr txBox="1"/>
      </xdr:nvSpPr>
      <xdr:spPr>
        <a:xfrm>
          <a:off x="20245017" y="1012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85403</xdr:rowOff>
    </xdr:from>
    <xdr:to>
      <xdr:col>102</xdr:col>
      <xdr:colOff>165100</xdr:colOff>
      <xdr:row>59</xdr:row>
      <xdr:rowOff>15553</xdr:rowOff>
    </xdr:to>
    <xdr:sp macro="" textlink="">
      <xdr:nvSpPr>
        <xdr:cNvPr id="817" name="楕円 816"/>
        <xdr:cNvSpPr/>
      </xdr:nvSpPr>
      <xdr:spPr>
        <a:xfrm>
          <a:off x="19494500" y="100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6680</xdr:rowOff>
    </xdr:from>
    <xdr:ext cx="378565" cy="259045"/>
    <xdr:sp macro="" textlink="">
      <xdr:nvSpPr>
        <xdr:cNvPr id="818" name="テキスト ボックス 817"/>
        <xdr:cNvSpPr txBox="1"/>
      </xdr:nvSpPr>
      <xdr:spPr>
        <a:xfrm>
          <a:off x="19356017" y="10122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87231</xdr:rowOff>
    </xdr:from>
    <xdr:to>
      <xdr:col>98</xdr:col>
      <xdr:colOff>38100</xdr:colOff>
      <xdr:row>59</xdr:row>
      <xdr:rowOff>17381</xdr:rowOff>
    </xdr:to>
    <xdr:sp macro="" textlink="">
      <xdr:nvSpPr>
        <xdr:cNvPr id="819" name="楕円 818"/>
        <xdr:cNvSpPr/>
      </xdr:nvSpPr>
      <xdr:spPr>
        <a:xfrm>
          <a:off x="18605500" y="100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8508</xdr:rowOff>
    </xdr:from>
    <xdr:ext cx="313932" cy="259045"/>
    <xdr:sp macro="" textlink="">
      <xdr:nvSpPr>
        <xdr:cNvPr id="820" name="テキスト ボックス 819"/>
        <xdr:cNvSpPr txBox="1"/>
      </xdr:nvSpPr>
      <xdr:spPr>
        <a:xfrm>
          <a:off x="18499333" y="10124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159000</xdr:rowOff>
    </xdr:from>
    <xdr:to>
      <xdr:col>116</xdr:col>
      <xdr:colOff>63500</xdr:colOff>
      <xdr:row>72</xdr:row>
      <xdr:rowOff>14313</xdr:rowOff>
    </xdr:to>
    <xdr:cxnSp macro="">
      <xdr:nvCxnSpPr>
        <xdr:cNvPr id="852" name="直線コネクタ 851"/>
        <xdr:cNvCxnSpPr/>
      </xdr:nvCxnSpPr>
      <xdr:spPr>
        <a:xfrm flipV="1">
          <a:off x="21323300" y="12331950"/>
          <a:ext cx="838200" cy="2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14313</xdr:rowOff>
    </xdr:from>
    <xdr:to>
      <xdr:col>111</xdr:col>
      <xdr:colOff>177800</xdr:colOff>
      <xdr:row>72</xdr:row>
      <xdr:rowOff>120106</xdr:rowOff>
    </xdr:to>
    <xdr:cxnSp macro="">
      <xdr:nvCxnSpPr>
        <xdr:cNvPr id="855" name="直線コネクタ 854"/>
        <xdr:cNvCxnSpPr/>
      </xdr:nvCxnSpPr>
      <xdr:spPr>
        <a:xfrm flipV="1">
          <a:off x="20434300" y="12358713"/>
          <a:ext cx="889000" cy="10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120106</xdr:rowOff>
    </xdr:from>
    <xdr:to>
      <xdr:col>107</xdr:col>
      <xdr:colOff>50800</xdr:colOff>
      <xdr:row>73</xdr:row>
      <xdr:rowOff>6116</xdr:rowOff>
    </xdr:to>
    <xdr:cxnSp macro="">
      <xdr:nvCxnSpPr>
        <xdr:cNvPr id="858" name="直線コネクタ 857"/>
        <xdr:cNvCxnSpPr/>
      </xdr:nvCxnSpPr>
      <xdr:spPr>
        <a:xfrm flipV="1">
          <a:off x="19545300" y="12464506"/>
          <a:ext cx="889000" cy="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6116</xdr:rowOff>
    </xdr:from>
    <xdr:to>
      <xdr:col>102</xdr:col>
      <xdr:colOff>114300</xdr:colOff>
      <xdr:row>73</xdr:row>
      <xdr:rowOff>127715</xdr:rowOff>
    </xdr:to>
    <xdr:cxnSp macro="">
      <xdr:nvCxnSpPr>
        <xdr:cNvPr id="861" name="直線コネクタ 860"/>
        <xdr:cNvCxnSpPr/>
      </xdr:nvCxnSpPr>
      <xdr:spPr>
        <a:xfrm flipV="1">
          <a:off x="18656300" y="12521966"/>
          <a:ext cx="889000" cy="1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108200</xdr:rowOff>
    </xdr:from>
    <xdr:to>
      <xdr:col>116</xdr:col>
      <xdr:colOff>114300</xdr:colOff>
      <xdr:row>72</xdr:row>
      <xdr:rowOff>38350</xdr:rowOff>
    </xdr:to>
    <xdr:sp macro="" textlink="">
      <xdr:nvSpPr>
        <xdr:cNvPr id="871" name="楕円 870"/>
        <xdr:cNvSpPr/>
      </xdr:nvSpPr>
      <xdr:spPr>
        <a:xfrm>
          <a:off x="22110700" y="12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131077</xdr:rowOff>
    </xdr:from>
    <xdr:ext cx="599010" cy="259045"/>
    <xdr:sp macro="" textlink="">
      <xdr:nvSpPr>
        <xdr:cNvPr id="872" name="繰出金該当値テキスト"/>
        <xdr:cNvSpPr txBox="1"/>
      </xdr:nvSpPr>
      <xdr:spPr>
        <a:xfrm>
          <a:off x="22212300" y="1213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134963</xdr:rowOff>
    </xdr:from>
    <xdr:to>
      <xdr:col>112</xdr:col>
      <xdr:colOff>38100</xdr:colOff>
      <xdr:row>72</xdr:row>
      <xdr:rowOff>65113</xdr:rowOff>
    </xdr:to>
    <xdr:sp macro="" textlink="">
      <xdr:nvSpPr>
        <xdr:cNvPr id="873" name="楕円 872"/>
        <xdr:cNvSpPr/>
      </xdr:nvSpPr>
      <xdr:spPr>
        <a:xfrm>
          <a:off x="21272500" y="123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81640</xdr:rowOff>
    </xdr:from>
    <xdr:ext cx="534377" cy="259045"/>
    <xdr:sp macro="" textlink="">
      <xdr:nvSpPr>
        <xdr:cNvPr id="874" name="テキスト ボックス 873"/>
        <xdr:cNvSpPr txBox="1"/>
      </xdr:nvSpPr>
      <xdr:spPr>
        <a:xfrm>
          <a:off x="21056111" y="120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69306</xdr:rowOff>
    </xdr:from>
    <xdr:to>
      <xdr:col>107</xdr:col>
      <xdr:colOff>101600</xdr:colOff>
      <xdr:row>72</xdr:row>
      <xdr:rowOff>170906</xdr:rowOff>
    </xdr:to>
    <xdr:sp macro="" textlink="">
      <xdr:nvSpPr>
        <xdr:cNvPr id="875" name="楕円 874"/>
        <xdr:cNvSpPr/>
      </xdr:nvSpPr>
      <xdr:spPr>
        <a:xfrm>
          <a:off x="20383500" y="124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15983</xdr:rowOff>
    </xdr:from>
    <xdr:ext cx="534377" cy="259045"/>
    <xdr:sp macro="" textlink="">
      <xdr:nvSpPr>
        <xdr:cNvPr id="876" name="テキスト ボックス 875"/>
        <xdr:cNvSpPr txBox="1"/>
      </xdr:nvSpPr>
      <xdr:spPr>
        <a:xfrm>
          <a:off x="20167111" y="1218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126766</xdr:rowOff>
    </xdr:from>
    <xdr:to>
      <xdr:col>102</xdr:col>
      <xdr:colOff>165100</xdr:colOff>
      <xdr:row>73</xdr:row>
      <xdr:rowOff>56916</xdr:rowOff>
    </xdr:to>
    <xdr:sp macro="" textlink="">
      <xdr:nvSpPr>
        <xdr:cNvPr id="877" name="楕円 876"/>
        <xdr:cNvSpPr/>
      </xdr:nvSpPr>
      <xdr:spPr>
        <a:xfrm>
          <a:off x="19494500" y="124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73443</xdr:rowOff>
    </xdr:from>
    <xdr:ext cx="534377" cy="259045"/>
    <xdr:sp macro="" textlink="">
      <xdr:nvSpPr>
        <xdr:cNvPr id="878" name="テキスト ボックス 877"/>
        <xdr:cNvSpPr txBox="1"/>
      </xdr:nvSpPr>
      <xdr:spPr>
        <a:xfrm>
          <a:off x="19278111" y="122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76915</xdr:rowOff>
    </xdr:from>
    <xdr:to>
      <xdr:col>98</xdr:col>
      <xdr:colOff>38100</xdr:colOff>
      <xdr:row>74</xdr:row>
      <xdr:rowOff>7065</xdr:rowOff>
    </xdr:to>
    <xdr:sp macro="" textlink="">
      <xdr:nvSpPr>
        <xdr:cNvPr id="879" name="楕円 878"/>
        <xdr:cNvSpPr/>
      </xdr:nvSpPr>
      <xdr:spPr>
        <a:xfrm>
          <a:off x="18605500" y="1259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23592</xdr:rowOff>
    </xdr:from>
    <xdr:ext cx="534377" cy="259045"/>
    <xdr:sp macro="" textlink="">
      <xdr:nvSpPr>
        <xdr:cNvPr id="880" name="テキスト ボックス 879"/>
        <xdr:cNvSpPr txBox="1"/>
      </xdr:nvSpPr>
      <xdr:spPr>
        <a:xfrm>
          <a:off x="18389111" y="1236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1,355,434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円となっている。人口が類似団体に比べ著しく少ないため、住民一人当たりのコストは高くなる傾向がある。</a:t>
          </a:r>
        </a:p>
        <a:p>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60,636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円となっており、類似団体と比べて高い水準にある。人口規模に比べて行政面積が広いだけでなく寒冷地でもあるため、道路や公共施設の維持補修や除排雪に多くの経費がかかることが主な要因である。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167,958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円となっており、類似団体と比べて高い水準にある。前年度の予防接種健康被害救済給付費級地が主な減少要因である。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45,235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円となっており、類似団体と比べて低い水準にある。前年度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まで</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の損失補償費や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新産業創造助成金が主な減少要因である。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普通建設費事業費（うち新規整備）は、住民一人当たり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91,363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円となっており、類似団体と比べて高い水準にある。石炭博物館大規模改修工事や拠点複合施設の建設に係る経費が主な増加要因である。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395,190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円となっており、特に平成２５年度からは類似団体と比べて高い水準にある。平成２２年３月に借入れた再生振替特例債の元金償還が始まったことが主な要因である。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投資及び出資金は、前年度の水道事業会計への出資金が減少要因である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8,362
8,316
763.07
11,619,432
11,334,140
285,292
4,527,509
33,242,828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73.5
516.2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123317</xdr:rowOff>
    </xdr:from>
    <xdr:to>
      <xdr:col>24</xdr:col>
      <xdr:colOff>63500</xdr:colOff>
      <xdr:row>35</xdr:row>
      <xdr:rowOff>37211</xdr:rowOff>
    </xdr:to>
    <xdr:cxnSp macro="">
      <xdr:nvCxnSpPr>
        <xdr:cNvPr id="61" name="直線コネクタ 60"/>
        <xdr:cNvCxnSpPr/>
      </xdr:nvCxnSpPr>
      <xdr:spPr>
        <a:xfrm flipV="1">
          <a:off x="3797300" y="5952617"/>
          <a:ext cx="8382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147701</xdr:rowOff>
    </xdr:from>
    <xdr:to>
      <xdr:col>19</xdr:col>
      <xdr:colOff>177800</xdr:colOff>
      <xdr:row>35</xdr:row>
      <xdr:rowOff>37211</xdr:rowOff>
    </xdr:to>
    <xdr:cxnSp macro="">
      <xdr:nvCxnSpPr>
        <xdr:cNvPr id="64" name="直線コネクタ 63"/>
        <xdr:cNvCxnSpPr/>
      </xdr:nvCxnSpPr>
      <xdr:spPr>
        <a:xfrm>
          <a:off x="2908300" y="5977001"/>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147701</xdr:rowOff>
    </xdr:from>
    <xdr:to>
      <xdr:col>15</xdr:col>
      <xdr:colOff>50800</xdr:colOff>
      <xdr:row>35</xdr:row>
      <xdr:rowOff>60833</xdr:rowOff>
    </xdr:to>
    <xdr:cxnSp macro="">
      <xdr:nvCxnSpPr>
        <xdr:cNvPr id="67" name="直線コネクタ 66"/>
        <xdr:cNvCxnSpPr/>
      </xdr:nvCxnSpPr>
      <xdr:spPr>
        <a:xfrm flipV="1">
          <a:off x="2019300" y="5977001"/>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60833</xdr:rowOff>
    </xdr:from>
    <xdr:to>
      <xdr:col>10</xdr:col>
      <xdr:colOff>114300</xdr:colOff>
      <xdr:row>35</xdr:row>
      <xdr:rowOff>128079</xdr:rowOff>
    </xdr:to>
    <xdr:cxnSp macro="">
      <xdr:nvCxnSpPr>
        <xdr:cNvPr id="70" name="直線コネクタ 69"/>
        <xdr:cNvCxnSpPr/>
      </xdr:nvCxnSpPr>
      <xdr:spPr>
        <a:xfrm flipV="1">
          <a:off x="1130300" y="6061583"/>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72517</xdr:rowOff>
    </xdr:from>
    <xdr:to>
      <xdr:col>24</xdr:col>
      <xdr:colOff>114300</xdr:colOff>
      <xdr:row>35</xdr:row>
      <xdr:rowOff>2667</xdr:rowOff>
    </xdr:to>
    <xdr:sp macro="" textlink="">
      <xdr:nvSpPr>
        <xdr:cNvPr id="80" name="楕円 79"/>
        <xdr:cNvSpPr/>
      </xdr:nvSpPr>
      <xdr:spPr>
        <a:xfrm>
          <a:off x="45847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95394</xdr:rowOff>
    </xdr:from>
    <xdr:ext cx="469744" cy="259045"/>
    <xdr:sp macro="" textlink="">
      <xdr:nvSpPr>
        <xdr:cNvPr id="81" name="議会費該当値テキスト"/>
        <xdr:cNvSpPr txBox="1"/>
      </xdr:nvSpPr>
      <xdr:spPr>
        <a:xfrm>
          <a:off x="4686300" y="575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157861</xdr:rowOff>
    </xdr:from>
    <xdr:to>
      <xdr:col>20</xdr:col>
      <xdr:colOff>38100</xdr:colOff>
      <xdr:row>35</xdr:row>
      <xdr:rowOff>88011</xdr:rowOff>
    </xdr:to>
    <xdr:sp macro="" textlink="">
      <xdr:nvSpPr>
        <xdr:cNvPr id="82" name="楕円 81"/>
        <xdr:cNvSpPr/>
      </xdr:nvSpPr>
      <xdr:spPr>
        <a:xfrm>
          <a:off x="3746500" y="598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104538</xdr:rowOff>
    </xdr:from>
    <xdr:ext cx="469744" cy="259045"/>
    <xdr:sp macro="" textlink="">
      <xdr:nvSpPr>
        <xdr:cNvPr id="83" name="テキスト ボックス 82"/>
        <xdr:cNvSpPr txBox="1"/>
      </xdr:nvSpPr>
      <xdr:spPr>
        <a:xfrm>
          <a:off x="3562428" y="576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96901</xdr:rowOff>
    </xdr:from>
    <xdr:to>
      <xdr:col>15</xdr:col>
      <xdr:colOff>101600</xdr:colOff>
      <xdr:row>35</xdr:row>
      <xdr:rowOff>27051</xdr:rowOff>
    </xdr:to>
    <xdr:sp macro="" textlink="">
      <xdr:nvSpPr>
        <xdr:cNvPr id="84" name="楕円 83"/>
        <xdr:cNvSpPr/>
      </xdr:nvSpPr>
      <xdr:spPr>
        <a:xfrm>
          <a:off x="2857500" y="59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43578</xdr:rowOff>
    </xdr:from>
    <xdr:ext cx="469744" cy="259045"/>
    <xdr:sp macro="" textlink="">
      <xdr:nvSpPr>
        <xdr:cNvPr id="85" name="テキスト ボックス 84"/>
        <xdr:cNvSpPr txBox="1"/>
      </xdr:nvSpPr>
      <xdr:spPr>
        <a:xfrm>
          <a:off x="2673428" y="570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10033</xdr:rowOff>
    </xdr:from>
    <xdr:to>
      <xdr:col>10</xdr:col>
      <xdr:colOff>165100</xdr:colOff>
      <xdr:row>35</xdr:row>
      <xdr:rowOff>111633</xdr:rowOff>
    </xdr:to>
    <xdr:sp macro="" textlink="">
      <xdr:nvSpPr>
        <xdr:cNvPr id="86" name="楕円 85"/>
        <xdr:cNvSpPr/>
      </xdr:nvSpPr>
      <xdr:spPr>
        <a:xfrm>
          <a:off x="1968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128160</xdr:rowOff>
    </xdr:from>
    <xdr:ext cx="469744" cy="259045"/>
    <xdr:sp macro="" textlink="">
      <xdr:nvSpPr>
        <xdr:cNvPr id="87" name="テキスト ボックス 86"/>
        <xdr:cNvSpPr txBox="1"/>
      </xdr:nvSpPr>
      <xdr:spPr>
        <a:xfrm>
          <a:off x="1784428"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77279</xdr:rowOff>
    </xdr:from>
    <xdr:to>
      <xdr:col>6</xdr:col>
      <xdr:colOff>38100</xdr:colOff>
      <xdr:row>36</xdr:row>
      <xdr:rowOff>7429</xdr:rowOff>
    </xdr:to>
    <xdr:sp macro="" textlink="">
      <xdr:nvSpPr>
        <xdr:cNvPr id="88" name="楕円 87"/>
        <xdr:cNvSpPr/>
      </xdr:nvSpPr>
      <xdr:spPr>
        <a:xfrm>
          <a:off x="1079500" y="60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170006</xdr:rowOff>
    </xdr:from>
    <xdr:ext cx="469744" cy="259045"/>
    <xdr:sp macro="" textlink="">
      <xdr:nvSpPr>
        <xdr:cNvPr id="89" name="テキスト ボックス 88"/>
        <xdr:cNvSpPr txBox="1"/>
      </xdr:nvSpPr>
      <xdr:spPr>
        <a:xfrm>
          <a:off x="895428" y="617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64115</xdr:rowOff>
    </xdr:from>
    <xdr:to>
      <xdr:col>24</xdr:col>
      <xdr:colOff>63500</xdr:colOff>
      <xdr:row>51</xdr:row>
      <xdr:rowOff>126080</xdr:rowOff>
    </xdr:to>
    <xdr:cxnSp macro="">
      <xdr:nvCxnSpPr>
        <xdr:cNvPr id="116" name="直線コネクタ 115"/>
        <xdr:cNvCxnSpPr/>
      </xdr:nvCxnSpPr>
      <xdr:spPr>
        <a:xfrm flipV="1">
          <a:off x="3797300" y="8808065"/>
          <a:ext cx="838200" cy="6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126080</xdr:rowOff>
    </xdr:from>
    <xdr:to>
      <xdr:col>19</xdr:col>
      <xdr:colOff>177800</xdr:colOff>
      <xdr:row>52</xdr:row>
      <xdr:rowOff>163278</xdr:rowOff>
    </xdr:to>
    <xdr:cxnSp macro="">
      <xdr:nvCxnSpPr>
        <xdr:cNvPr id="119" name="直線コネクタ 118"/>
        <xdr:cNvCxnSpPr/>
      </xdr:nvCxnSpPr>
      <xdr:spPr>
        <a:xfrm flipV="1">
          <a:off x="2908300" y="8870030"/>
          <a:ext cx="889000" cy="20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67865</xdr:rowOff>
    </xdr:from>
    <xdr:to>
      <xdr:col>15</xdr:col>
      <xdr:colOff>50800</xdr:colOff>
      <xdr:row>52</xdr:row>
      <xdr:rowOff>163278</xdr:rowOff>
    </xdr:to>
    <xdr:cxnSp macro="">
      <xdr:nvCxnSpPr>
        <xdr:cNvPr id="122" name="直線コネクタ 121"/>
        <xdr:cNvCxnSpPr/>
      </xdr:nvCxnSpPr>
      <xdr:spPr>
        <a:xfrm>
          <a:off x="2019300" y="8983265"/>
          <a:ext cx="889000" cy="9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67865</xdr:rowOff>
    </xdr:from>
    <xdr:to>
      <xdr:col>10</xdr:col>
      <xdr:colOff>114300</xdr:colOff>
      <xdr:row>54</xdr:row>
      <xdr:rowOff>21423</xdr:rowOff>
    </xdr:to>
    <xdr:cxnSp macro="">
      <xdr:nvCxnSpPr>
        <xdr:cNvPr id="125" name="直線コネクタ 124"/>
        <xdr:cNvCxnSpPr/>
      </xdr:nvCxnSpPr>
      <xdr:spPr>
        <a:xfrm flipV="1">
          <a:off x="1130300" y="8983265"/>
          <a:ext cx="889000" cy="29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13315</xdr:rowOff>
    </xdr:from>
    <xdr:to>
      <xdr:col>24</xdr:col>
      <xdr:colOff>114300</xdr:colOff>
      <xdr:row>51</xdr:row>
      <xdr:rowOff>114915</xdr:rowOff>
    </xdr:to>
    <xdr:sp macro="" textlink="">
      <xdr:nvSpPr>
        <xdr:cNvPr id="135" name="楕円 134"/>
        <xdr:cNvSpPr/>
      </xdr:nvSpPr>
      <xdr:spPr>
        <a:xfrm>
          <a:off x="4584700" y="87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116614</xdr:rowOff>
    </xdr:from>
    <xdr:ext cx="599010" cy="259045"/>
    <xdr:sp macro="" textlink="">
      <xdr:nvSpPr>
        <xdr:cNvPr id="136" name="総務費該当値テキスト"/>
        <xdr:cNvSpPr txBox="1"/>
      </xdr:nvSpPr>
      <xdr:spPr>
        <a:xfrm>
          <a:off x="4686300" y="868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75280</xdr:rowOff>
    </xdr:from>
    <xdr:to>
      <xdr:col>20</xdr:col>
      <xdr:colOff>38100</xdr:colOff>
      <xdr:row>52</xdr:row>
      <xdr:rowOff>5430</xdr:rowOff>
    </xdr:to>
    <xdr:sp macro="" textlink="">
      <xdr:nvSpPr>
        <xdr:cNvPr id="137" name="楕円 136"/>
        <xdr:cNvSpPr/>
      </xdr:nvSpPr>
      <xdr:spPr>
        <a:xfrm>
          <a:off x="3746500" y="88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21957</xdr:rowOff>
    </xdr:from>
    <xdr:ext cx="599010" cy="259045"/>
    <xdr:sp macro="" textlink="">
      <xdr:nvSpPr>
        <xdr:cNvPr id="138" name="テキスト ボックス 137"/>
        <xdr:cNvSpPr txBox="1"/>
      </xdr:nvSpPr>
      <xdr:spPr>
        <a:xfrm>
          <a:off x="3497795" y="859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112478</xdr:rowOff>
    </xdr:from>
    <xdr:to>
      <xdr:col>15</xdr:col>
      <xdr:colOff>101600</xdr:colOff>
      <xdr:row>53</xdr:row>
      <xdr:rowOff>42628</xdr:rowOff>
    </xdr:to>
    <xdr:sp macro="" textlink="">
      <xdr:nvSpPr>
        <xdr:cNvPr id="139" name="楕円 138"/>
        <xdr:cNvSpPr/>
      </xdr:nvSpPr>
      <xdr:spPr>
        <a:xfrm>
          <a:off x="2857500" y="90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59155</xdr:rowOff>
    </xdr:from>
    <xdr:ext cx="599010" cy="259045"/>
    <xdr:sp macro="" textlink="">
      <xdr:nvSpPr>
        <xdr:cNvPr id="140" name="テキスト ボックス 139"/>
        <xdr:cNvSpPr txBox="1"/>
      </xdr:nvSpPr>
      <xdr:spPr>
        <a:xfrm>
          <a:off x="2608795" y="880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17065</xdr:rowOff>
    </xdr:from>
    <xdr:to>
      <xdr:col>10</xdr:col>
      <xdr:colOff>165100</xdr:colOff>
      <xdr:row>52</xdr:row>
      <xdr:rowOff>118665</xdr:rowOff>
    </xdr:to>
    <xdr:sp macro="" textlink="">
      <xdr:nvSpPr>
        <xdr:cNvPr id="141" name="楕円 140"/>
        <xdr:cNvSpPr/>
      </xdr:nvSpPr>
      <xdr:spPr>
        <a:xfrm>
          <a:off x="1968500" y="89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135192</xdr:rowOff>
    </xdr:from>
    <xdr:ext cx="599010" cy="259045"/>
    <xdr:sp macro="" textlink="">
      <xdr:nvSpPr>
        <xdr:cNvPr id="142" name="テキスト ボックス 141"/>
        <xdr:cNvSpPr txBox="1"/>
      </xdr:nvSpPr>
      <xdr:spPr>
        <a:xfrm>
          <a:off x="1719795" y="870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142073</xdr:rowOff>
    </xdr:from>
    <xdr:to>
      <xdr:col>6</xdr:col>
      <xdr:colOff>38100</xdr:colOff>
      <xdr:row>54</xdr:row>
      <xdr:rowOff>72223</xdr:rowOff>
    </xdr:to>
    <xdr:sp macro="" textlink="">
      <xdr:nvSpPr>
        <xdr:cNvPr id="143" name="楕円 142"/>
        <xdr:cNvSpPr/>
      </xdr:nvSpPr>
      <xdr:spPr>
        <a:xfrm>
          <a:off x="1079500" y="92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88750</xdr:rowOff>
    </xdr:from>
    <xdr:ext cx="599010" cy="259045"/>
    <xdr:sp macro="" textlink="">
      <xdr:nvSpPr>
        <xdr:cNvPr id="144" name="テキスト ボックス 143"/>
        <xdr:cNvSpPr txBox="1"/>
      </xdr:nvSpPr>
      <xdr:spPr>
        <a:xfrm>
          <a:off x="830795" y="90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10237</xdr:rowOff>
    </xdr:from>
    <xdr:to>
      <xdr:col>24</xdr:col>
      <xdr:colOff>63500</xdr:colOff>
      <xdr:row>71</xdr:row>
      <xdr:rowOff>115529</xdr:rowOff>
    </xdr:to>
    <xdr:cxnSp macro="">
      <xdr:nvCxnSpPr>
        <xdr:cNvPr id="174" name="直線コネクタ 173"/>
        <xdr:cNvCxnSpPr/>
      </xdr:nvCxnSpPr>
      <xdr:spPr>
        <a:xfrm flipV="1">
          <a:off x="3797300" y="12183187"/>
          <a:ext cx="838200" cy="10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115529</xdr:rowOff>
    </xdr:from>
    <xdr:to>
      <xdr:col>19</xdr:col>
      <xdr:colOff>177800</xdr:colOff>
      <xdr:row>72</xdr:row>
      <xdr:rowOff>129413</xdr:rowOff>
    </xdr:to>
    <xdr:cxnSp macro="">
      <xdr:nvCxnSpPr>
        <xdr:cNvPr id="177" name="直線コネクタ 176"/>
        <xdr:cNvCxnSpPr/>
      </xdr:nvCxnSpPr>
      <xdr:spPr>
        <a:xfrm flipV="1">
          <a:off x="2908300" y="12288479"/>
          <a:ext cx="889000" cy="18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129413</xdr:rowOff>
    </xdr:from>
    <xdr:to>
      <xdr:col>15</xdr:col>
      <xdr:colOff>50800</xdr:colOff>
      <xdr:row>72</xdr:row>
      <xdr:rowOff>144676</xdr:rowOff>
    </xdr:to>
    <xdr:cxnSp macro="">
      <xdr:nvCxnSpPr>
        <xdr:cNvPr id="180" name="直線コネクタ 179"/>
        <xdr:cNvCxnSpPr/>
      </xdr:nvCxnSpPr>
      <xdr:spPr>
        <a:xfrm flipV="1">
          <a:off x="2019300" y="12473813"/>
          <a:ext cx="889000" cy="1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144676</xdr:rowOff>
    </xdr:from>
    <xdr:to>
      <xdr:col>10</xdr:col>
      <xdr:colOff>114300</xdr:colOff>
      <xdr:row>73</xdr:row>
      <xdr:rowOff>78436</xdr:rowOff>
    </xdr:to>
    <xdr:cxnSp macro="">
      <xdr:nvCxnSpPr>
        <xdr:cNvPr id="183" name="直線コネクタ 182"/>
        <xdr:cNvCxnSpPr/>
      </xdr:nvCxnSpPr>
      <xdr:spPr>
        <a:xfrm flipV="1">
          <a:off x="1130300" y="12489076"/>
          <a:ext cx="889000" cy="10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130887</xdr:rowOff>
    </xdr:from>
    <xdr:to>
      <xdr:col>24</xdr:col>
      <xdr:colOff>114300</xdr:colOff>
      <xdr:row>71</xdr:row>
      <xdr:rowOff>61037</xdr:rowOff>
    </xdr:to>
    <xdr:sp macro="" textlink="">
      <xdr:nvSpPr>
        <xdr:cNvPr id="193" name="楕円 192"/>
        <xdr:cNvSpPr/>
      </xdr:nvSpPr>
      <xdr:spPr>
        <a:xfrm>
          <a:off x="4584700" y="121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45814</xdr:rowOff>
    </xdr:from>
    <xdr:ext cx="599010" cy="259045"/>
    <xdr:sp macro="" textlink="">
      <xdr:nvSpPr>
        <xdr:cNvPr id="194" name="民生費該当値テキスト"/>
        <xdr:cNvSpPr txBox="1"/>
      </xdr:nvSpPr>
      <xdr:spPr>
        <a:xfrm>
          <a:off x="4686300" y="1204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64729</xdr:rowOff>
    </xdr:from>
    <xdr:to>
      <xdr:col>20</xdr:col>
      <xdr:colOff>38100</xdr:colOff>
      <xdr:row>71</xdr:row>
      <xdr:rowOff>166329</xdr:rowOff>
    </xdr:to>
    <xdr:sp macro="" textlink="">
      <xdr:nvSpPr>
        <xdr:cNvPr id="195" name="楕円 194"/>
        <xdr:cNvSpPr/>
      </xdr:nvSpPr>
      <xdr:spPr>
        <a:xfrm>
          <a:off x="3746500" y="122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11406</xdr:rowOff>
    </xdr:from>
    <xdr:ext cx="599010" cy="259045"/>
    <xdr:sp macro="" textlink="">
      <xdr:nvSpPr>
        <xdr:cNvPr id="196" name="テキスト ボックス 195"/>
        <xdr:cNvSpPr txBox="1"/>
      </xdr:nvSpPr>
      <xdr:spPr>
        <a:xfrm>
          <a:off x="3497795" y="1201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78613</xdr:rowOff>
    </xdr:from>
    <xdr:to>
      <xdr:col>15</xdr:col>
      <xdr:colOff>101600</xdr:colOff>
      <xdr:row>73</xdr:row>
      <xdr:rowOff>8763</xdr:rowOff>
    </xdr:to>
    <xdr:sp macro="" textlink="">
      <xdr:nvSpPr>
        <xdr:cNvPr id="197" name="楕円 196"/>
        <xdr:cNvSpPr/>
      </xdr:nvSpPr>
      <xdr:spPr>
        <a:xfrm>
          <a:off x="2857500" y="124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25290</xdr:rowOff>
    </xdr:from>
    <xdr:ext cx="599010" cy="259045"/>
    <xdr:sp macro="" textlink="">
      <xdr:nvSpPr>
        <xdr:cNvPr id="198" name="テキスト ボックス 197"/>
        <xdr:cNvSpPr txBox="1"/>
      </xdr:nvSpPr>
      <xdr:spPr>
        <a:xfrm>
          <a:off x="2608795" y="1219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93876</xdr:rowOff>
    </xdr:from>
    <xdr:to>
      <xdr:col>10</xdr:col>
      <xdr:colOff>165100</xdr:colOff>
      <xdr:row>73</xdr:row>
      <xdr:rowOff>24026</xdr:rowOff>
    </xdr:to>
    <xdr:sp macro="" textlink="">
      <xdr:nvSpPr>
        <xdr:cNvPr id="199" name="楕円 198"/>
        <xdr:cNvSpPr/>
      </xdr:nvSpPr>
      <xdr:spPr>
        <a:xfrm>
          <a:off x="1968500" y="1243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40553</xdr:rowOff>
    </xdr:from>
    <xdr:ext cx="599010" cy="259045"/>
    <xdr:sp macro="" textlink="">
      <xdr:nvSpPr>
        <xdr:cNvPr id="200" name="テキスト ボックス 199"/>
        <xdr:cNvSpPr txBox="1"/>
      </xdr:nvSpPr>
      <xdr:spPr>
        <a:xfrm>
          <a:off x="1719795" y="1221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27636</xdr:rowOff>
    </xdr:from>
    <xdr:to>
      <xdr:col>6</xdr:col>
      <xdr:colOff>38100</xdr:colOff>
      <xdr:row>73</xdr:row>
      <xdr:rowOff>129236</xdr:rowOff>
    </xdr:to>
    <xdr:sp macro="" textlink="">
      <xdr:nvSpPr>
        <xdr:cNvPr id="201" name="楕円 200"/>
        <xdr:cNvSpPr/>
      </xdr:nvSpPr>
      <xdr:spPr>
        <a:xfrm>
          <a:off x="1079500" y="1254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145763</xdr:rowOff>
    </xdr:from>
    <xdr:ext cx="599010" cy="259045"/>
    <xdr:sp macro="" textlink="">
      <xdr:nvSpPr>
        <xdr:cNvPr id="202" name="テキスト ボックス 201"/>
        <xdr:cNvSpPr txBox="1"/>
      </xdr:nvSpPr>
      <xdr:spPr>
        <a:xfrm>
          <a:off x="830795" y="123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101913</xdr:rowOff>
    </xdr:from>
    <xdr:to>
      <xdr:col>24</xdr:col>
      <xdr:colOff>63500</xdr:colOff>
      <xdr:row>97</xdr:row>
      <xdr:rowOff>13177</xdr:rowOff>
    </xdr:to>
    <xdr:cxnSp macro="">
      <xdr:nvCxnSpPr>
        <xdr:cNvPr id="231" name="直線コネクタ 230"/>
        <xdr:cNvCxnSpPr/>
      </xdr:nvCxnSpPr>
      <xdr:spPr>
        <a:xfrm>
          <a:off x="3797300" y="15875313"/>
          <a:ext cx="838200" cy="76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101913</xdr:rowOff>
    </xdr:from>
    <xdr:to>
      <xdr:col>19</xdr:col>
      <xdr:colOff>177800</xdr:colOff>
      <xdr:row>96</xdr:row>
      <xdr:rowOff>14001</xdr:rowOff>
    </xdr:to>
    <xdr:cxnSp macro="">
      <xdr:nvCxnSpPr>
        <xdr:cNvPr id="234" name="直線コネクタ 233"/>
        <xdr:cNvCxnSpPr/>
      </xdr:nvCxnSpPr>
      <xdr:spPr>
        <a:xfrm flipV="1">
          <a:off x="2908300" y="15875313"/>
          <a:ext cx="889000" cy="59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124116</xdr:rowOff>
    </xdr:from>
    <xdr:to>
      <xdr:col>15</xdr:col>
      <xdr:colOff>50800</xdr:colOff>
      <xdr:row>96</xdr:row>
      <xdr:rowOff>14001</xdr:rowOff>
    </xdr:to>
    <xdr:cxnSp macro="">
      <xdr:nvCxnSpPr>
        <xdr:cNvPr id="237" name="直線コネクタ 236"/>
        <xdr:cNvCxnSpPr/>
      </xdr:nvCxnSpPr>
      <xdr:spPr>
        <a:xfrm>
          <a:off x="2019300" y="15897516"/>
          <a:ext cx="889000" cy="57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124116</xdr:rowOff>
    </xdr:from>
    <xdr:to>
      <xdr:col>10</xdr:col>
      <xdr:colOff>114300</xdr:colOff>
      <xdr:row>96</xdr:row>
      <xdr:rowOff>85606</xdr:rowOff>
    </xdr:to>
    <xdr:cxnSp macro="">
      <xdr:nvCxnSpPr>
        <xdr:cNvPr id="240" name="直線コネクタ 239"/>
        <xdr:cNvCxnSpPr/>
      </xdr:nvCxnSpPr>
      <xdr:spPr>
        <a:xfrm flipV="1">
          <a:off x="1130300" y="15897516"/>
          <a:ext cx="889000" cy="64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133827</xdr:rowOff>
    </xdr:from>
    <xdr:to>
      <xdr:col>24</xdr:col>
      <xdr:colOff>114300</xdr:colOff>
      <xdr:row>97</xdr:row>
      <xdr:rowOff>63977</xdr:rowOff>
    </xdr:to>
    <xdr:sp macro="" textlink="">
      <xdr:nvSpPr>
        <xdr:cNvPr id="250" name="楕円 249"/>
        <xdr:cNvSpPr/>
      </xdr:nvSpPr>
      <xdr:spPr>
        <a:xfrm>
          <a:off x="4584700" y="1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112254</xdr:rowOff>
    </xdr:from>
    <xdr:ext cx="534377" cy="259045"/>
    <xdr:sp macro="" textlink="">
      <xdr:nvSpPr>
        <xdr:cNvPr id="251" name="衛生費該当値テキスト"/>
        <xdr:cNvSpPr txBox="1"/>
      </xdr:nvSpPr>
      <xdr:spPr>
        <a:xfrm>
          <a:off x="4686300" y="165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51113</xdr:rowOff>
    </xdr:from>
    <xdr:to>
      <xdr:col>20</xdr:col>
      <xdr:colOff>38100</xdr:colOff>
      <xdr:row>92</xdr:row>
      <xdr:rowOff>152713</xdr:rowOff>
    </xdr:to>
    <xdr:sp macro="" textlink="">
      <xdr:nvSpPr>
        <xdr:cNvPr id="252" name="楕円 251"/>
        <xdr:cNvSpPr/>
      </xdr:nvSpPr>
      <xdr:spPr>
        <a:xfrm>
          <a:off x="3746500" y="1582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169240</xdr:rowOff>
    </xdr:from>
    <xdr:ext cx="599010" cy="259045"/>
    <xdr:sp macro="" textlink="">
      <xdr:nvSpPr>
        <xdr:cNvPr id="253" name="テキスト ボックス 252"/>
        <xdr:cNvSpPr txBox="1"/>
      </xdr:nvSpPr>
      <xdr:spPr>
        <a:xfrm>
          <a:off x="3497795" y="1559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134651</xdr:rowOff>
    </xdr:from>
    <xdr:to>
      <xdr:col>15</xdr:col>
      <xdr:colOff>101600</xdr:colOff>
      <xdr:row>96</xdr:row>
      <xdr:rowOff>64801</xdr:rowOff>
    </xdr:to>
    <xdr:sp macro="" textlink="">
      <xdr:nvSpPr>
        <xdr:cNvPr id="254" name="楕円 253"/>
        <xdr:cNvSpPr/>
      </xdr:nvSpPr>
      <xdr:spPr>
        <a:xfrm>
          <a:off x="2857500" y="164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81328</xdr:rowOff>
    </xdr:from>
    <xdr:ext cx="534377" cy="259045"/>
    <xdr:sp macro="" textlink="">
      <xdr:nvSpPr>
        <xdr:cNvPr id="255" name="テキスト ボックス 254"/>
        <xdr:cNvSpPr txBox="1"/>
      </xdr:nvSpPr>
      <xdr:spPr>
        <a:xfrm>
          <a:off x="2641111" y="161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73316</xdr:rowOff>
    </xdr:from>
    <xdr:to>
      <xdr:col>10</xdr:col>
      <xdr:colOff>165100</xdr:colOff>
      <xdr:row>93</xdr:row>
      <xdr:rowOff>3466</xdr:rowOff>
    </xdr:to>
    <xdr:sp macro="" textlink="">
      <xdr:nvSpPr>
        <xdr:cNvPr id="256" name="楕円 255"/>
        <xdr:cNvSpPr/>
      </xdr:nvSpPr>
      <xdr:spPr>
        <a:xfrm>
          <a:off x="1968500" y="158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19993</xdr:rowOff>
    </xdr:from>
    <xdr:ext cx="599010" cy="259045"/>
    <xdr:sp macro="" textlink="">
      <xdr:nvSpPr>
        <xdr:cNvPr id="257" name="テキスト ボックス 256"/>
        <xdr:cNvSpPr txBox="1"/>
      </xdr:nvSpPr>
      <xdr:spPr>
        <a:xfrm>
          <a:off x="1719795" y="1562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34806</xdr:rowOff>
    </xdr:from>
    <xdr:to>
      <xdr:col>6</xdr:col>
      <xdr:colOff>38100</xdr:colOff>
      <xdr:row>96</xdr:row>
      <xdr:rowOff>136406</xdr:rowOff>
    </xdr:to>
    <xdr:sp macro="" textlink="">
      <xdr:nvSpPr>
        <xdr:cNvPr id="258" name="楕円 257"/>
        <xdr:cNvSpPr/>
      </xdr:nvSpPr>
      <xdr:spPr>
        <a:xfrm>
          <a:off x="1079500" y="1649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152933</xdr:rowOff>
    </xdr:from>
    <xdr:ext cx="534377" cy="259045"/>
    <xdr:sp macro="" textlink="">
      <xdr:nvSpPr>
        <xdr:cNvPr id="259" name="テキスト ボックス 258"/>
        <xdr:cNvSpPr txBox="1"/>
      </xdr:nvSpPr>
      <xdr:spPr>
        <a:xfrm>
          <a:off x="863111" y="1626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85740</xdr:rowOff>
    </xdr:from>
    <xdr:to>
      <xdr:col>55</xdr:col>
      <xdr:colOff>0</xdr:colOff>
      <xdr:row>59</xdr:row>
      <xdr:rowOff>20719</xdr:rowOff>
    </xdr:to>
    <xdr:cxnSp macro="">
      <xdr:nvCxnSpPr>
        <xdr:cNvPr id="349" name="直線コネクタ 348"/>
        <xdr:cNvCxnSpPr/>
      </xdr:nvCxnSpPr>
      <xdr:spPr>
        <a:xfrm flipV="1">
          <a:off x="9639300" y="10029840"/>
          <a:ext cx="838200" cy="10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13730</xdr:rowOff>
    </xdr:from>
    <xdr:to>
      <xdr:col>50</xdr:col>
      <xdr:colOff>114300</xdr:colOff>
      <xdr:row>59</xdr:row>
      <xdr:rowOff>20719</xdr:rowOff>
    </xdr:to>
    <xdr:cxnSp macro="">
      <xdr:nvCxnSpPr>
        <xdr:cNvPr id="352" name="直線コネクタ 351"/>
        <xdr:cNvCxnSpPr/>
      </xdr:nvCxnSpPr>
      <xdr:spPr>
        <a:xfrm>
          <a:off x="8750300" y="10129280"/>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13730</xdr:rowOff>
    </xdr:from>
    <xdr:to>
      <xdr:col>45</xdr:col>
      <xdr:colOff>177800</xdr:colOff>
      <xdr:row>59</xdr:row>
      <xdr:rowOff>31355</xdr:rowOff>
    </xdr:to>
    <xdr:cxnSp macro="">
      <xdr:nvCxnSpPr>
        <xdr:cNvPr id="355" name="直線コネクタ 354"/>
        <xdr:cNvCxnSpPr/>
      </xdr:nvCxnSpPr>
      <xdr:spPr>
        <a:xfrm flipV="1">
          <a:off x="7861300" y="10129280"/>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23179</xdr:rowOff>
    </xdr:from>
    <xdr:to>
      <xdr:col>41</xdr:col>
      <xdr:colOff>50800</xdr:colOff>
      <xdr:row>59</xdr:row>
      <xdr:rowOff>31355</xdr:rowOff>
    </xdr:to>
    <xdr:cxnSp macro="">
      <xdr:nvCxnSpPr>
        <xdr:cNvPr id="358" name="直線コネクタ 357"/>
        <xdr:cNvCxnSpPr/>
      </xdr:nvCxnSpPr>
      <xdr:spPr>
        <a:xfrm>
          <a:off x="6972300" y="10138729"/>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34940</xdr:rowOff>
    </xdr:from>
    <xdr:to>
      <xdr:col>55</xdr:col>
      <xdr:colOff>50800</xdr:colOff>
      <xdr:row>58</xdr:row>
      <xdr:rowOff>136540</xdr:rowOff>
    </xdr:to>
    <xdr:sp macro="" textlink="">
      <xdr:nvSpPr>
        <xdr:cNvPr id="368" name="楕円 367"/>
        <xdr:cNvSpPr/>
      </xdr:nvSpPr>
      <xdr:spPr>
        <a:xfrm>
          <a:off x="10426700" y="997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121317</xdr:rowOff>
    </xdr:from>
    <xdr:ext cx="534377" cy="259045"/>
    <xdr:sp macro="" textlink="">
      <xdr:nvSpPr>
        <xdr:cNvPr id="369" name="農林水産業費該当値テキスト"/>
        <xdr:cNvSpPr txBox="1"/>
      </xdr:nvSpPr>
      <xdr:spPr>
        <a:xfrm>
          <a:off x="10528300" y="9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141369</xdr:rowOff>
    </xdr:from>
    <xdr:to>
      <xdr:col>50</xdr:col>
      <xdr:colOff>165100</xdr:colOff>
      <xdr:row>59</xdr:row>
      <xdr:rowOff>71519</xdr:rowOff>
    </xdr:to>
    <xdr:sp macro="" textlink="">
      <xdr:nvSpPr>
        <xdr:cNvPr id="370" name="楕円 369"/>
        <xdr:cNvSpPr/>
      </xdr:nvSpPr>
      <xdr:spPr>
        <a:xfrm>
          <a:off x="9588500" y="100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62646</xdr:rowOff>
    </xdr:from>
    <xdr:ext cx="469744" cy="259045"/>
    <xdr:sp macro="" textlink="">
      <xdr:nvSpPr>
        <xdr:cNvPr id="371" name="テキスト ボックス 370"/>
        <xdr:cNvSpPr txBox="1"/>
      </xdr:nvSpPr>
      <xdr:spPr>
        <a:xfrm>
          <a:off x="9404428" y="1017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134380</xdr:rowOff>
    </xdr:from>
    <xdr:to>
      <xdr:col>46</xdr:col>
      <xdr:colOff>38100</xdr:colOff>
      <xdr:row>59</xdr:row>
      <xdr:rowOff>64530</xdr:rowOff>
    </xdr:to>
    <xdr:sp macro="" textlink="">
      <xdr:nvSpPr>
        <xdr:cNvPr id="372" name="楕円 371"/>
        <xdr:cNvSpPr/>
      </xdr:nvSpPr>
      <xdr:spPr>
        <a:xfrm>
          <a:off x="8699500" y="10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55657</xdr:rowOff>
    </xdr:from>
    <xdr:ext cx="469744" cy="259045"/>
    <xdr:sp macro="" textlink="">
      <xdr:nvSpPr>
        <xdr:cNvPr id="373" name="テキスト ボックス 372"/>
        <xdr:cNvSpPr txBox="1"/>
      </xdr:nvSpPr>
      <xdr:spPr>
        <a:xfrm>
          <a:off x="8515428" y="1017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152005</xdr:rowOff>
    </xdr:from>
    <xdr:to>
      <xdr:col>41</xdr:col>
      <xdr:colOff>101600</xdr:colOff>
      <xdr:row>59</xdr:row>
      <xdr:rowOff>82155</xdr:rowOff>
    </xdr:to>
    <xdr:sp macro="" textlink="">
      <xdr:nvSpPr>
        <xdr:cNvPr id="374" name="楕円 373"/>
        <xdr:cNvSpPr/>
      </xdr:nvSpPr>
      <xdr:spPr>
        <a:xfrm>
          <a:off x="7810500" y="100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73282</xdr:rowOff>
    </xdr:from>
    <xdr:ext cx="469744" cy="259045"/>
    <xdr:sp macro="" textlink="">
      <xdr:nvSpPr>
        <xdr:cNvPr id="375" name="テキスト ボックス 374"/>
        <xdr:cNvSpPr txBox="1"/>
      </xdr:nvSpPr>
      <xdr:spPr>
        <a:xfrm>
          <a:off x="7626428" y="1018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143829</xdr:rowOff>
    </xdr:from>
    <xdr:to>
      <xdr:col>36</xdr:col>
      <xdr:colOff>165100</xdr:colOff>
      <xdr:row>59</xdr:row>
      <xdr:rowOff>73979</xdr:rowOff>
    </xdr:to>
    <xdr:sp macro="" textlink="">
      <xdr:nvSpPr>
        <xdr:cNvPr id="376" name="楕円 375"/>
        <xdr:cNvSpPr/>
      </xdr:nvSpPr>
      <xdr:spPr>
        <a:xfrm>
          <a:off x="6921500" y="100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65106</xdr:rowOff>
    </xdr:from>
    <xdr:ext cx="469744" cy="259045"/>
    <xdr:sp macro="" textlink="">
      <xdr:nvSpPr>
        <xdr:cNvPr id="377" name="テキスト ボックス 376"/>
        <xdr:cNvSpPr txBox="1"/>
      </xdr:nvSpPr>
      <xdr:spPr>
        <a:xfrm>
          <a:off x="6737428" y="10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31443</xdr:rowOff>
    </xdr:from>
    <xdr:to>
      <xdr:col>55</xdr:col>
      <xdr:colOff>0</xdr:colOff>
      <xdr:row>79</xdr:row>
      <xdr:rowOff>8491</xdr:rowOff>
    </xdr:to>
    <xdr:cxnSp macro="">
      <xdr:nvCxnSpPr>
        <xdr:cNvPr id="406" name="直線コネクタ 405"/>
        <xdr:cNvCxnSpPr/>
      </xdr:nvCxnSpPr>
      <xdr:spPr>
        <a:xfrm>
          <a:off x="9639300" y="13061643"/>
          <a:ext cx="838200" cy="49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31443</xdr:rowOff>
    </xdr:from>
    <xdr:to>
      <xdr:col>50</xdr:col>
      <xdr:colOff>114300</xdr:colOff>
      <xdr:row>76</xdr:row>
      <xdr:rowOff>57877</xdr:rowOff>
    </xdr:to>
    <xdr:cxnSp macro="">
      <xdr:nvCxnSpPr>
        <xdr:cNvPr id="409" name="直線コネクタ 408"/>
        <xdr:cNvCxnSpPr/>
      </xdr:nvCxnSpPr>
      <xdr:spPr>
        <a:xfrm flipV="1">
          <a:off x="8750300" y="13061643"/>
          <a:ext cx="889000" cy="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57877</xdr:rowOff>
    </xdr:from>
    <xdr:to>
      <xdr:col>45</xdr:col>
      <xdr:colOff>177800</xdr:colOff>
      <xdr:row>77</xdr:row>
      <xdr:rowOff>25499</xdr:rowOff>
    </xdr:to>
    <xdr:cxnSp macro="">
      <xdr:nvCxnSpPr>
        <xdr:cNvPr id="412" name="直線コネクタ 411"/>
        <xdr:cNvCxnSpPr/>
      </xdr:nvCxnSpPr>
      <xdr:spPr>
        <a:xfrm flipV="1">
          <a:off x="7861300" y="13088077"/>
          <a:ext cx="889000" cy="1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23571</xdr:rowOff>
    </xdr:from>
    <xdr:to>
      <xdr:col>41</xdr:col>
      <xdr:colOff>50800</xdr:colOff>
      <xdr:row>77</xdr:row>
      <xdr:rowOff>25499</xdr:rowOff>
    </xdr:to>
    <xdr:cxnSp macro="">
      <xdr:nvCxnSpPr>
        <xdr:cNvPr id="415" name="直線コネクタ 414"/>
        <xdr:cNvCxnSpPr/>
      </xdr:nvCxnSpPr>
      <xdr:spPr>
        <a:xfrm>
          <a:off x="6972300" y="13225221"/>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129141</xdr:rowOff>
    </xdr:from>
    <xdr:to>
      <xdr:col>55</xdr:col>
      <xdr:colOff>50800</xdr:colOff>
      <xdr:row>79</xdr:row>
      <xdr:rowOff>59291</xdr:rowOff>
    </xdr:to>
    <xdr:sp macro="" textlink="">
      <xdr:nvSpPr>
        <xdr:cNvPr id="425" name="楕円 424"/>
        <xdr:cNvSpPr/>
      </xdr:nvSpPr>
      <xdr:spPr>
        <a:xfrm>
          <a:off x="10426700" y="135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44068</xdr:rowOff>
    </xdr:from>
    <xdr:ext cx="469744" cy="259045"/>
    <xdr:sp macro="" textlink="">
      <xdr:nvSpPr>
        <xdr:cNvPr id="426" name="商工費該当値テキスト"/>
        <xdr:cNvSpPr txBox="1"/>
      </xdr:nvSpPr>
      <xdr:spPr>
        <a:xfrm>
          <a:off x="10528300" y="1341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152093</xdr:rowOff>
    </xdr:from>
    <xdr:to>
      <xdr:col>50</xdr:col>
      <xdr:colOff>165100</xdr:colOff>
      <xdr:row>76</xdr:row>
      <xdr:rowOff>82243</xdr:rowOff>
    </xdr:to>
    <xdr:sp macro="" textlink="">
      <xdr:nvSpPr>
        <xdr:cNvPr id="427" name="楕円 426"/>
        <xdr:cNvSpPr/>
      </xdr:nvSpPr>
      <xdr:spPr>
        <a:xfrm>
          <a:off x="9588500" y="130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98770</xdr:rowOff>
    </xdr:from>
    <xdr:ext cx="534377" cy="259045"/>
    <xdr:sp macro="" textlink="">
      <xdr:nvSpPr>
        <xdr:cNvPr id="428" name="テキスト ボックス 427"/>
        <xdr:cNvSpPr txBox="1"/>
      </xdr:nvSpPr>
      <xdr:spPr>
        <a:xfrm>
          <a:off x="9372111" y="127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7077</xdr:rowOff>
    </xdr:from>
    <xdr:to>
      <xdr:col>46</xdr:col>
      <xdr:colOff>38100</xdr:colOff>
      <xdr:row>76</xdr:row>
      <xdr:rowOff>108677</xdr:rowOff>
    </xdr:to>
    <xdr:sp macro="" textlink="">
      <xdr:nvSpPr>
        <xdr:cNvPr id="429" name="楕円 428"/>
        <xdr:cNvSpPr/>
      </xdr:nvSpPr>
      <xdr:spPr>
        <a:xfrm>
          <a:off x="8699500" y="1303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125203</xdr:rowOff>
    </xdr:from>
    <xdr:ext cx="534377" cy="259045"/>
    <xdr:sp macro="" textlink="">
      <xdr:nvSpPr>
        <xdr:cNvPr id="430" name="テキスト ボックス 429"/>
        <xdr:cNvSpPr txBox="1"/>
      </xdr:nvSpPr>
      <xdr:spPr>
        <a:xfrm>
          <a:off x="8483111" y="128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146149</xdr:rowOff>
    </xdr:from>
    <xdr:to>
      <xdr:col>41</xdr:col>
      <xdr:colOff>101600</xdr:colOff>
      <xdr:row>77</xdr:row>
      <xdr:rowOff>76299</xdr:rowOff>
    </xdr:to>
    <xdr:sp macro="" textlink="">
      <xdr:nvSpPr>
        <xdr:cNvPr id="431" name="楕円 430"/>
        <xdr:cNvSpPr/>
      </xdr:nvSpPr>
      <xdr:spPr>
        <a:xfrm>
          <a:off x="7810500" y="131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92826</xdr:rowOff>
    </xdr:from>
    <xdr:ext cx="534377" cy="259045"/>
    <xdr:sp macro="" textlink="">
      <xdr:nvSpPr>
        <xdr:cNvPr id="432" name="テキスト ボックス 431"/>
        <xdr:cNvSpPr txBox="1"/>
      </xdr:nvSpPr>
      <xdr:spPr>
        <a:xfrm>
          <a:off x="7594111" y="1295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144221</xdr:rowOff>
    </xdr:from>
    <xdr:to>
      <xdr:col>36</xdr:col>
      <xdr:colOff>165100</xdr:colOff>
      <xdr:row>77</xdr:row>
      <xdr:rowOff>74371</xdr:rowOff>
    </xdr:to>
    <xdr:sp macro="" textlink="">
      <xdr:nvSpPr>
        <xdr:cNvPr id="433" name="楕円 432"/>
        <xdr:cNvSpPr/>
      </xdr:nvSpPr>
      <xdr:spPr>
        <a:xfrm>
          <a:off x="6921500" y="131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90898</xdr:rowOff>
    </xdr:from>
    <xdr:ext cx="534377" cy="259045"/>
    <xdr:sp macro="" textlink="">
      <xdr:nvSpPr>
        <xdr:cNvPr id="434" name="テキスト ボックス 433"/>
        <xdr:cNvSpPr txBox="1"/>
      </xdr:nvSpPr>
      <xdr:spPr>
        <a:xfrm>
          <a:off x="6705111" y="12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130327</xdr:rowOff>
    </xdr:from>
    <xdr:to>
      <xdr:col>55</xdr:col>
      <xdr:colOff>0</xdr:colOff>
      <xdr:row>92</xdr:row>
      <xdr:rowOff>22961</xdr:rowOff>
    </xdr:to>
    <xdr:cxnSp macro="">
      <xdr:nvCxnSpPr>
        <xdr:cNvPr id="463" name="直線コネクタ 462"/>
        <xdr:cNvCxnSpPr/>
      </xdr:nvCxnSpPr>
      <xdr:spPr>
        <a:xfrm flipV="1">
          <a:off x="9639300" y="15732277"/>
          <a:ext cx="8382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22961</xdr:rowOff>
    </xdr:from>
    <xdr:to>
      <xdr:col>50</xdr:col>
      <xdr:colOff>114300</xdr:colOff>
      <xdr:row>93</xdr:row>
      <xdr:rowOff>74016</xdr:rowOff>
    </xdr:to>
    <xdr:cxnSp macro="">
      <xdr:nvCxnSpPr>
        <xdr:cNvPr id="466" name="直線コネクタ 465"/>
        <xdr:cNvCxnSpPr/>
      </xdr:nvCxnSpPr>
      <xdr:spPr>
        <a:xfrm flipV="1">
          <a:off x="8750300" y="15796361"/>
          <a:ext cx="889000" cy="22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74016</xdr:rowOff>
    </xdr:from>
    <xdr:to>
      <xdr:col>45</xdr:col>
      <xdr:colOff>177800</xdr:colOff>
      <xdr:row>94</xdr:row>
      <xdr:rowOff>96349</xdr:rowOff>
    </xdr:to>
    <xdr:cxnSp macro="">
      <xdr:nvCxnSpPr>
        <xdr:cNvPr id="469" name="直線コネクタ 468"/>
        <xdr:cNvCxnSpPr/>
      </xdr:nvCxnSpPr>
      <xdr:spPr>
        <a:xfrm flipV="1">
          <a:off x="7861300" y="16018866"/>
          <a:ext cx="889000" cy="19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106530</xdr:rowOff>
    </xdr:from>
    <xdr:to>
      <xdr:col>41</xdr:col>
      <xdr:colOff>50800</xdr:colOff>
      <xdr:row>94</xdr:row>
      <xdr:rowOff>96349</xdr:rowOff>
    </xdr:to>
    <xdr:cxnSp macro="">
      <xdr:nvCxnSpPr>
        <xdr:cNvPr id="472" name="直線コネクタ 471"/>
        <xdr:cNvCxnSpPr/>
      </xdr:nvCxnSpPr>
      <xdr:spPr>
        <a:xfrm>
          <a:off x="6972300" y="16051380"/>
          <a:ext cx="889000" cy="16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58648</xdr:rowOff>
    </xdr:from>
    <xdr:ext cx="534377" cy="259045"/>
    <xdr:sp macro="" textlink="">
      <xdr:nvSpPr>
        <xdr:cNvPr id="474" name="テキスト ボックス 473"/>
        <xdr:cNvSpPr txBox="1"/>
      </xdr:nvSpPr>
      <xdr:spPr>
        <a:xfrm>
          <a:off x="7594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6" name="テキスト ボックス 475"/>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79527</xdr:rowOff>
    </xdr:from>
    <xdr:to>
      <xdr:col>55</xdr:col>
      <xdr:colOff>50800</xdr:colOff>
      <xdr:row>92</xdr:row>
      <xdr:rowOff>9677</xdr:rowOff>
    </xdr:to>
    <xdr:sp macro="" textlink="">
      <xdr:nvSpPr>
        <xdr:cNvPr id="482" name="楕円 481"/>
        <xdr:cNvSpPr/>
      </xdr:nvSpPr>
      <xdr:spPr>
        <a:xfrm>
          <a:off x="10426700" y="156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32554</xdr:rowOff>
    </xdr:from>
    <xdr:ext cx="599010" cy="259045"/>
    <xdr:sp macro="" textlink="">
      <xdr:nvSpPr>
        <xdr:cNvPr id="483" name="土木費該当値テキスト"/>
        <xdr:cNvSpPr txBox="1"/>
      </xdr:nvSpPr>
      <xdr:spPr>
        <a:xfrm>
          <a:off x="10528300" y="1563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143611</xdr:rowOff>
    </xdr:from>
    <xdr:to>
      <xdr:col>50</xdr:col>
      <xdr:colOff>165100</xdr:colOff>
      <xdr:row>92</xdr:row>
      <xdr:rowOff>73761</xdr:rowOff>
    </xdr:to>
    <xdr:sp macro="" textlink="">
      <xdr:nvSpPr>
        <xdr:cNvPr id="484" name="楕円 483"/>
        <xdr:cNvSpPr/>
      </xdr:nvSpPr>
      <xdr:spPr>
        <a:xfrm>
          <a:off x="9588500" y="157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90288</xdr:rowOff>
    </xdr:from>
    <xdr:ext cx="599010" cy="259045"/>
    <xdr:sp macro="" textlink="">
      <xdr:nvSpPr>
        <xdr:cNvPr id="485" name="テキスト ボックス 484"/>
        <xdr:cNvSpPr txBox="1"/>
      </xdr:nvSpPr>
      <xdr:spPr>
        <a:xfrm>
          <a:off x="9339795" y="15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23216</xdr:rowOff>
    </xdr:from>
    <xdr:to>
      <xdr:col>46</xdr:col>
      <xdr:colOff>38100</xdr:colOff>
      <xdr:row>93</xdr:row>
      <xdr:rowOff>124816</xdr:rowOff>
    </xdr:to>
    <xdr:sp macro="" textlink="">
      <xdr:nvSpPr>
        <xdr:cNvPr id="486" name="楕円 485"/>
        <xdr:cNvSpPr/>
      </xdr:nvSpPr>
      <xdr:spPr>
        <a:xfrm>
          <a:off x="8699500" y="159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141343</xdr:rowOff>
    </xdr:from>
    <xdr:ext cx="599010" cy="259045"/>
    <xdr:sp macro="" textlink="">
      <xdr:nvSpPr>
        <xdr:cNvPr id="487" name="テキスト ボックス 486"/>
        <xdr:cNvSpPr txBox="1"/>
      </xdr:nvSpPr>
      <xdr:spPr>
        <a:xfrm>
          <a:off x="8450795" y="1574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45549</xdr:rowOff>
    </xdr:from>
    <xdr:to>
      <xdr:col>41</xdr:col>
      <xdr:colOff>101600</xdr:colOff>
      <xdr:row>94</xdr:row>
      <xdr:rowOff>147149</xdr:rowOff>
    </xdr:to>
    <xdr:sp macro="" textlink="">
      <xdr:nvSpPr>
        <xdr:cNvPr id="488" name="楕円 487"/>
        <xdr:cNvSpPr/>
      </xdr:nvSpPr>
      <xdr:spPr>
        <a:xfrm>
          <a:off x="7810500" y="161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163676</xdr:rowOff>
    </xdr:from>
    <xdr:ext cx="599010" cy="259045"/>
    <xdr:sp macro="" textlink="">
      <xdr:nvSpPr>
        <xdr:cNvPr id="489" name="テキスト ボックス 488"/>
        <xdr:cNvSpPr txBox="1"/>
      </xdr:nvSpPr>
      <xdr:spPr>
        <a:xfrm>
          <a:off x="7561795" y="1593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55730</xdr:rowOff>
    </xdr:from>
    <xdr:to>
      <xdr:col>36</xdr:col>
      <xdr:colOff>165100</xdr:colOff>
      <xdr:row>93</xdr:row>
      <xdr:rowOff>157330</xdr:rowOff>
    </xdr:to>
    <xdr:sp macro="" textlink="">
      <xdr:nvSpPr>
        <xdr:cNvPr id="490" name="楕円 489"/>
        <xdr:cNvSpPr/>
      </xdr:nvSpPr>
      <xdr:spPr>
        <a:xfrm>
          <a:off x="6921500" y="160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2407</xdr:rowOff>
    </xdr:from>
    <xdr:ext cx="599010" cy="259045"/>
    <xdr:sp macro="" textlink="">
      <xdr:nvSpPr>
        <xdr:cNvPr id="491" name="テキスト ボックス 490"/>
        <xdr:cNvSpPr txBox="1"/>
      </xdr:nvSpPr>
      <xdr:spPr>
        <a:xfrm>
          <a:off x="6672795" y="1577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38251</xdr:rowOff>
    </xdr:from>
    <xdr:to>
      <xdr:col>85</xdr:col>
      <xdr:colOff>127000</xdr:colOff>
      <xdr:row>35</xdr:row>
      <xdr:rowOff>157123</xdr:rowOff>
    </xdr:to>
    <xdr:cxnSp macro="">
      <xdr:nvCxnSpPr>
        <xdr:cNvPr id="522" name="直線コネクタ 521"/>
        <xdr:cNvCxnSpPr/>
      </xdr:nvCxnSpPr>
      <xdr:spPr>
        <a:xfrm flipV="1">
          <a:off x="15481300" y="6039001"/>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157123</xdr:rowOff>
    </xdr:from>
    <xdr:to>
      <xdr:col>81</xdr:col>
      <xdr:colOff>50800</xdr:colOff>
      <xdr:row>36</xdr:row>
      <xdr:rowOff>42170</xdr:rowOff>
    </xdr:to>
    <xdr:cxnSp macro="">
      <xdr:nvCxnSpPr>
        <xdr:cNvPr id="525" name="直線コネクタ 524"/>
        <xdr:cNvCxnSpPr/>
      </xdr:nvCxnSpPr>
      <xdr:spPr>
        <a:xfrm flipV="1">
          <a:off x="14592300" y="6157873"/>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122016</xdr:rowOff>
    </xdr:from>
    <xdr:to>
      <xdr:col>76</xdr:col>
      <xdr:colOff>114300</xdr:colOff>
      <xdr:row>36</xdr:row>
      <xdr:rowOff>42170</xdr:rowOff>
    </xdr:to>
    <xdr:cxnSp macro="">
      <xdr:nvCxnSpPr>
        <xdr:cNvPr id="528" name="直線コネクタ 527"/>
        <xdr:cNvCxnSpPr/>
      </xdr:nvCxnSpPr>
      <xdr:spPr>
        <a:xfrm>
          <a:off x="13703300" y="5608416"/>
          <a:ext cx="889000" cy="60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122016</xdr:rowOff>
    </xdr:from>
    <xdr:to>
      <xdr:col>71</xdr:col>
      <xdr:colOff>177800</xdr:colOff>
      <xdr:row>36</xdr:row>
      <xdr:rowOff>117395</xdr:rowOff>
    </xdr:to>
    <xdr:cxnSp macro="">
      <xdr:nvCxnSpPr>
        <xdr:cNvPr id="531" name="直線コネクタ 530"/>
        <xdr:cNvCxnSpPr/>
      </xdr:nvCxnSpPr>
      <xdr:spPr>
        <a:xfrm flipV="1">
          <a:off x="12814300" y="5608416"/>
          <a:ext cx="889000" cy="68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158901</xdr:rowOff>
    </xdr:from>
    <xdr:to>
      <xdr:col>85</xdr:col>
      <xdr:colOff>177800</xdr:colOff>
      <xdr:row>35</xdr:row>
      <xdr:rowOff>89051</xdr:rowOff>
    </xdr:to>
    <xdr:sp macro="" textlink="">
      <xdr:nvSpPr>
        <xdr:cNvPr id="541" name="楕円 540"/>
        <xdr:cNvSpPr/>
      </xdr:nvSpPr>
      <xdr:spPr>
        <a:xfrm>
          <a:off x="16268700" y="59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10328</xdr:rowOff>
    </xdr:from>
    <xdr:ext cx="534377" cy="259045"/>
    <xdr:sp macro="" textlink="">
      <xdr:nvSpPr>
        <xdr:cNvPr id="542" name="消防費該当値テキスト"/>
        <xdr:cNvSpPr txBox="1"/>
      </xdr:nvSpPr>
      <xdr:spPr>
        <a:xfrm>
          <a:off x="16370300" y="583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106323</xdr:rowOff>
    </xdr:from>
    <xdr:to>
      <xdr:col>81</xdr:col>
      <xdr:colOff>101600</xdr:colOff>
      <xdr:row>36</xdr:row>
      <xdr:rowOff>36473</xdr:rowOff>
    </xdr:to>
    <xdr:sp macro="" textlink="">
      <xdr:nvSpPr>
        <xdr:cNvPr id="543" name="楕円 542"/>
        <xdr:cNvSpPr/>
      </xdr:nvSpPr>
      <xdr:spPr>
        <a:xfrm>
          <a:off x="15430500" y="61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53000</xdr:rowOff>
    </xdr:from>
    <xdr:ext cx="534377" cy="259045"/>
    <xdr:sp macro="" textlink="">
      <xdr:nvSpPr>
        <xdr:cNvPr id="544" name="テキスト ボックス 543"/>
        <xdr:cNvSpPr txBox="1"/>
      </xdr:nvSpPr>
      <xdr:spPr>
        <a:xfrm>
          <a:off x="15214111" y="58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162820</xdr:rowOff>
    </xdr:from>
    <xdr:to>
      <xdr:col>76</xdr:col>
      <xdr:colOff>165100</xdr:colOff>
      <xdr:row>36</xdr:row>
      <xdr:rowOff>92970</xdr:rowOff>
    </xdr:to>
    <xdr:sp macro="" textlink="">
      <xdr:nvSpPr>
        <xdr:cNvPr id="545" name="楕円 544"/>
        <xdr:cNvSpPr/>
      </xdr:nvSpPr>
      <xdr:spPr>
        <a:xfrm>
          <a:off x="14541500" y="61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109497</xdr:rowOff>
    </xdr:from>
    <xdr:ext cx="534377" cy="259045"/>
    <xdr:sp macro="" textlink="">
      <xdr:nvSpPr>
        <xdr:cNvPr id="546" name="テキスト ボックス 545"/>
        <xdr:cNvSpPr txBox="1"/>
      </xdr:nvSpPr>
      <xdr:spPr>
        <a:xfrm>
          <a:off x="14325111" y="593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71216</xdr:rowOff>
    </xdr:from>
    <xdr:to>
      <xdr:col>72</xdr:col>
      <xdr:colOff>38100</xdr:colOff>
      <xdr:row>33</xdr:row>
      <xdr:rowOff>1366</xdr:rowOff>
    </xdr:to>
    <xdr:sp macro="" textlink="">
      <xdr:nvSpPr>
        <xdr:cNvPr id="547" name="楕円 546"/>
        <xdr:cNvSpPr/>
      </xdr:nvSpPr>
      <xdr:spPr>
        <a:xfrm>
          <a:off x="13652500" y="555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17893</xdr:rowOff>
    </xdr:from>
    <xdr:ext cx="534377" cy="259045"/>
    <xdr:sp macro="" textlink="">
      <xdr:nvSpPr>
        <xdr:cNvPr id="548" name="テキスト ボックス 547"/>
        <xdr:cNvSpPr txBox="1"/>
      </xdr:nvSpPr>
      <xdr:spPr>
        <a:xfrm>
          <a:off x="13436111" y="53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66595</xdr:rowOff>
    </xdr:from>
    <xdr:to>
      <xdr:col>67</xdr:col>
      <xdr:colOff>101600</xdr:colOff>
      <xdr:row>36</xdr:row>
      <xdr:rowOff>168195</xdr:rowOff>
    </xdr:to>
    <xdr:sp macro="" textlink="">
      <xdr:nvSpPr>
        <xdr:cNvPr id="549" name="楕円 548"/>
        <xdr:cNvSpPr/>
      </xdr:nvSpPr>
      <xdr:spPr>
        <a:xfrm>
          <a:off x="12763500" y="62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13272</xdr:rowOff>
    </xdr:from>
    <xdr:ext cx="534377" cy="259045"/>
    <xdr:sp macro="" textlink="">
      <xdr:nvSpPr>
        <xdr:cNvPr id="550" name="テキスト ボックス 549"/>
        <xdr:cNvSpPr txBox="1"/>
      </xdr:nvSpPr>
      <xdr:spPr>
        <a:xfrm>
          <a:off x="12547111" y="601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98461</xdr:rowOff>
    </xdr:from>
    <xdr:to>
      <xdr:col>85</xdr:col>
      <xdr:colOff>127000</xdr:colOff>
      <xdr:row>56</xdr:row>
      <xdr:rowOff>108679</xdr:rowOff>
    </xdr:to>
    <xdr:cxnSp macro="">
      <xdr:nvCxnSpPr>
        <xdr:cNvPr id="579" name="直線コネクタ 578"/>
        <xdr:cNvCxnSpPr/>
      </xdr:nvCxnSpPr>
      <xdr:spPr>
        <a:xfrm flipV="1">
          <a:off x="15481300" y="9356761"/>
          <a:ext cx="838200" cy="3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108679</xdr:rowOff>
    </xdr:from>
    <xdr:to>
      <xdr:col>81</xdr:col>
      <xdr:colOff>50800</xdr:colOff>
      <xdr:row>58</xdr:row>
      <xdr:rowOff>8522</xdr:rowOff>
    </xdr:to>
    <xdr:cxnSp macro="">
      <xdr:nvCxnSpPr>
        <xdr:cNvPr id="582" name="直線コネクタ 581"/>
        <xdr:cNvCxnSpPr/>
      </xdr:nvCxnSpPr>
      <xdr:spPr>
        <a:xfrm flipV="1">
          <a:off x="14592300" y="9709879"/>
          <a:ext cx="889000" cy="24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8522</xdr:rowOff>
    </xdr:from>
    <xdr:to>
      <xdr:col>76</xdr:col>
      <xdr:colOff>114300</xdr:colOff>
      <xdr:row>58</xdr:row>
      <xdr:rowOff>33424</xdr:rowOff>
    </xdr:to>
    <xdr:cxnSp macro="">
      <xdr:nvCxnSpPr>
        <xdr:cNvPr id="585" name="直線コネクタ 584"/>
        <xdr:cNvCxnSpPr/>
      </xdr:nvCxnSpPr>
      <xdr:spPr>
        <a:xfrm flipV="1">
          <a:off x="13703300" y="9952622"/>
          <a:ext cx="889000" cy="2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33424</xdr:rowOff>
    </xdr:from>
    <xdr:to>
      <xdr:col>71</xdr:col>
      <xdr:colOff>177800</xdr:colOff>
      <xdr:row>58</xdr:row>
      <xdr:rowOff>36655</xdr:rowOff>
    </xdr:to>
    <xdr:cxnSp macro="">
      <xdr:nvCxnSpPr>
        <xdr:cNvPr id="588" name="直線コネクタ 587"/>
        <xdr:cNvCxnSpPr/>
      </xdr:nvCxnSpPr>
      <xdr:spPr>
        <a:xfrm flipV="1">
          <a:off x="12814300" y="9977524"/>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47661</xdr:rowOff>
    </xdr:from>
    <xdr:to>
      <xdr:col>85</xdr:col>
      <xdr:colOff>177800</xdr:colOff>
      <xdr:row>54</xdr:row>
      <xdr:rowOff>149261</xdr:rowOff>
    </xdr:to>
    <xdr:sp macro="" textlink="">
      <xdr:nvSpPr>
        <xdr:cNvPr id="598" name="楕円 597"/>
        <xdr:cNvSpPr/>
      </xdr:nvSpPr>
      <xdr:spPr>
        <a:xfrm>
          <a:off x="16268700" y="93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70538</xdr:rowOff>
    </xdr:from>
    <xdr:ext cx="599010" cy="259045"/>
    <xdr:sp macro="" textlink="">
      <xdr:nvSpPr>
        <xdr:cNvPr id="599" name="教育費該当値テキスト"/>
        <xdr:cNvSpPr txBox="1"/>
      </xdr:nvSpPr>
      <xdr:spPr>
        <a:xfrm>
          <a:off x="16370300" y="915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57879</xdr:rowOff>
    </xdr:from>
    <xdr:to>
      <xdr:col>81</xdr:col>
      <xdr:colOff>101600</xdr:colOff>
      <xdr:row>56</xdr:row>
      <xdr:rowOff>159479</xdr:rowOff>
    </xdr:to>
    <xdr:sp macro="" textlink="">
      <xdr:nvSpPr>
        <xdr:cNvPr id="600" name="楕円 599"/>
        <xdr:cNvSpPr/>
      </xdr:nvSpPr>
      <xdr:spPr>
        <a:xfrm>
          <a:off x="15430500" y="96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150606</xdr:rowOff>
    </xdr:from>
    <xdr:ext cx="534377" cy="259045"/>
    <xdr:sp macro="" textlink="">
      <xdr:nvSpPr>
        <xdr:cNvPr id="601" name="テキスト ボックス 600"/>
        <xdr:cNvSpPr txBox="1"/>
      </xdr:nvSpPr>
      <xdr:spPr>
        <a:xfrm>
          <a:off x="15214111" y="975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129172</xdr:rowOff>
    </xdr:from>
    <xdr:to>
      <xdr:col>76</xdr:col>
      <xdr:colOff>165100</xdr:colOff>
      <xdr:row>58</xdr:row>
      <xdr:rowOff>59322</xdr:rowOff>
    </xdr:to>
    <xdr:sp macro="" textlink="">
      <xdr:nvSpPr>
        <xdr:cNvPr id="602" name="楕円 601"/>
        <xdr:cNvSpPr/>
      </xdr:nvSpPr>
      <xdr:spPr>
        <a:xfrm>
          <a:off x="14541500" y="99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50449</xdr:rowOff>
    </xdr:from>
    <xdr:ext cx="534377" cy="259045"/>
    <xdr:sp macro="" textlink="">
      <xdr:nvSpPr>
        <xdr:cNvPr id="603" name="テキスト ボックス 602"/>
        <xdr:cNvSpPr txBox="1"/>
      </xdr:nvSpPr>
      <xdr:spPr>
        <a:xfrm>
          <a:off x="14325111" y="999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154074</xdr:rowOff>
    </xdr:from>
    <xdr:to>
      <xdr:col>72</xdr:col>
      <xdr:colOff>38100</xdr:colOff>
      <xdr:row>58</xdr:row>
      <xdr:rowOff>84224</xdr:rowOff>
    </xdr:to>
    <xdr:sp macro="" textlink="">
      <xdr:nvSpPr>
        <xdr:cNvPr id="604" name="楕円 603"/>
        <xdr:cNvSpPr/>
      </xdr:nvSpPr>
      <xdr:spPr>
        <a:xfrm>
          <a:off x="13652500" y="992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75351</xdr:rowOff>
    </xdr:from>
    <xdr:ext cx="534377" cy="259045"/>
    <xdr:sp macro="" textlink="">
      <xdr:nvSpPr>
        <xdr:cNvPr id="605" name="テキスト ボックス 604"/>
        <xdr:cNvSpPr txBox="1"/>
      </xdr:nvSpPr>
      <xdr:spPr>
        <a:xfrm>
          <a:off x="13436111" y="10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157305</xdr:rowOff>
    </xdr:from>
    <xdr:to>
      <xdr:col>67</xdr:col>
      <xdr:colOff>101600</xdr:colOff>
      <xdr:row>58</xdr:row>
      <xdr:rowOff>87455</xdr:rowOff>
    </xdr:to>
    <xdr:sp macro="" textlink="">
      <xdr:nvSpPr>
        <xdr:cNvPr id="606" name="楕円 605"/>
        <xdr:cNvSpPr/>
      </xdr:nvSpPr>
      <xdr:spPr>
        <a:xfrm>
          <a:off x="12763500" y="99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78582</xdr:rowOff>
    </xdr:from>
    <xdr:ext cx="534377" cy="259045"/>
    <xdr:sp macro="" textlink="">
      <xdr:nvSpPr>
        <xdr:cNvPr id="607" name="テキスト ボックス 606"/>
        <xdr:cNvSpPr txBox="1"/>
      </xdr:nvSpPr>
      <xdr:spPr>
        <a:xfrm>
          <a:off x="12547111" y="1002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17717</xdr:rowOff>
    </xdr:from>
    <xdr:to>
      <xdr:col>85</xdr:col>
      <xdr:colOff>127000</xdr:colOff>
      <xdr:row>79</xdr:row>
      <xdr:rowOff>44450</xdr:rowOff>
    </xdr:to>
    <xdr:cxnSp macro="">
      <xdr:nvCxnSpPr>
        <xdr:cNvPr id="636" name="直線コネクタ 635"/>
        <xdr:cNvCxnSpPr/>
      </xdr:nvCxnSpPr>
      <xdr:spPr>
        <a:xfrm>
          <a:off x="15481300" y="13562267"/>
          <a:ext cx="8382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17717</xdr:rowOff>
    </xdr:from>
    <xdr:to>
      <xdr:col>81</xdr:col>
      <xdr:colOff>50800</xdr:colOff>
      <xdr:row>79</xdr:row>
      <xdr:rowOff>44450</xdr:rowOff>
    </xdr:to>
    <xdr:cxnSp macro="">
      <xdr:nvCxnSpPr>
        <xdr:cNvPr id="639" name="直線コネクタ 638"/>
        <xdr:cNvCxnSpPr/>
      </xdr:nvCxnSpPr>
      <xdr:spPr>
        <a:xfrm flipV="1">
          <a:off x="14592300" y="13562267"/>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26403</xdr:rowOff>
    </xdr:from>
    <xdr:to>
      <xdr:col>76</xdr:col>
      <xdr:colOff>114300</xdr:colOff>
      <xdr:row>79</xdr:row>
      <xdr:rowOff>44450</xdr:rowOff>
    </xdr:to>
    <xdr:cxnSp macro="">
      <xdr:nvCxnSpPr>
        <xdr:cNvPr id="642" name="直線コネクタ 641"/>
        <xdr:cNvCxnSpPr/>
      </xdr:nvCxnSpPr>
      <xdr:spPr>
        <a:xfrm>
          <a:off x="13703300" y="13228053"/>
          <a:ext cx="889000" cy="3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26403</xdr:rowOff>
    </xdr:from>
    <xdr:to>
      <xdr:col>71</xdr:col>
      <xdr:colOff>177800</xdr:colOff>
      <xdr:row>79</xdr:row>
      <xdr:rowOff>5511</xdr:rowOff>
    </xdr:to>
    <xdr:cxnSp macro="">
      <xdr:nvCxnSpPr>
        <xdr:cNvPr id="645" name="直線コネクタ 644"/>
        <xdr:cNvCxnSpPr/>
      </xdr:nvCxnSpPr>
      <xdr:spPr>
        <a:xfrm flipV="1">
          <a:off x="12814300" y="13228053"/>
          <a:ext cx="889000" cy="3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7" name="テキスト ボックス 646"/>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138367</xdr:rowOff>
    </xdr:from>
    <xdr:to>
      <xdr:col>81</xdr:col>
      <xdr:colOff>101600</xdr:colOff>
      <xdr:row>79</xdr:row>
      <xdr:rowOff>68517</xdr:rowOff>
    </xdr:to>
    <xdr:sp macro="" textlink="">
      <xdr:nvSpPr>
        <xdr:cNvPr id="657" name="楕円 656"/>
        <xdr:cNvSpPr/>
      </xdr:nvSpPr>
      <xdr:spPr>
        <a:xfrm>
          <a:off x="15430500" y="135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59644</xdr:rowOff>
    </xdr:from>
    <xdr:ext cx="469744" cy="259045"/>
    <xdr:sp macro="" textlink="">
      <xdr:nvSpPr>
        <xdr:cNvPr id="658" name="テキスト ボックス 657"/>
        <xdr:cNvSpPr txBox="1"/>
      </xdr:nvSpPr>
      <xdr:spPr>
        <a:xfrm>
          <a:off x="15246428" y="1360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147053</xdr:rowOff>
    </xdr:from>
    <xdr:to>
      <xdr:col>72</xdr:col>
      <xdr:colOff>38100</xdr:colOff>
      <xdr:row>77</xdr:row>
      <xdr:rowOff>77203</xdr:rowOff>
    </xdr:to>
    <xdr:sp macro="" textlink="">
      <xdr:nvSpPr>
        <xdr:cNvPr id="661" name="楕円 660"/>
        <xdr:cNvSpPr/>
      </xdr:nvSpPr>
      <xdr:spPr>
        <a:xfrm>
          <a:off x="13652500" y="131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93730</xdr:rowOff>
    </xdr:from>
    <xdr:ext cx="534377" cy="259045"/>
    <xdr:sp macro="" textlink="">
      <xdr:nvSpPr>
        <xdr:cNvPr id="662" name="テキスト ボックス 661"/>
        <xdr:cNvSpPr txBox="1"/>
      </xdr:nvSpPr>
      <xdr:spPr>
        <a:xfrm>
          <a:off x="13436111" y="1295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126161</xdr:rowOff>
    </xdr:from>
    <xdr:to>
      <xdr:col>67</xdr:col>
      <xdr:colOff>101600</xdr:colOff>
      <xdr:row>79</xdr:row>
      <xdr:rowOff>56311</xdr:rowOff>
    </xdr:to>
    <xdr:sp macro="" textlink="">
      <xdr:nvSpPr>
        <xdr:cNvPr id="663" name="楕円 662"/>
        <xdr:cNvSpPr/>
      </xdr:nvSpPr>
      <xdr:spPr>
        <a:xfrm>
          <a:off x="12763500" y="134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47438</xdr:rowOff>
    </xdr:from>
    <xdr:ext cx="469744" cy="259045"/>
    <xdr:sp macro="" textlink="">
      <xdr:nvSpPr>
        <xdr:cNvPr id="664" name="テキスト ボックス 663"/>
        <xdr:cNvSpPr txBox="1"/>
      </xdr:nvSpPr>
      <xdr:spPr>
        <a:xfrm>
          <a:off x="12579428" y="135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142771</xdr:rowOff>
    </xdr:from>
    <xdr:to>
      <xdr:col>85</xdr:col>
      <xdr:colOff>127000</xdr:colOff>
      <xdr:row>90</xdr:row>
      <xdr:rowOff>81826</xdr:rowOff>
    </xdr:to>
    <xdr:cxnSp macro="">
      <xdr:nvCxnSpPr>
        <xdr:cNvPr id="693" name="直線コネクタ 692"/>
        <xdr:cNvCxnSpPr/>
      </xdr:nvCxnSpPr>
      <xdr:spPr>
        <a:xfrm>
          <a:off x="15481300" y="15401821"/>
          <a:ext cx="838200" cy="1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142771</xdr:rowOff>
    </xdr:from>
    <xdr:to>
      <xdr:col>81</xdr:col>
      <xdr:colOff>50800</xdr:colOff>
      <xdr:row>90</xdr:row>
      <xdr:rowOff>45044</xdr:rowOff>
    </xdr:to>
    <xdr:cxnSp macro="">
      <xdr:nvCxnSpPr>
        <xdr:cNvPr id="696" name="直線コネクタ 695"/>
        <xdr:cNvCxnSpPr/>
      </xdr:nvCxnSpPr>
      <xdr:spPr>
        <a:xfrm flipV="1">
          <a:off x="14592300" y="15401821"/>
          <a:ext cx="8890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31031</xdr:rowOff>
    </xdr:from>
    <xdr:to>
      <xdr:col>76</xdr:col>
      <xdr:colOff>114300</xdr:colOff>
      <xdr:row>90</xdr:row>
      <xdr:rowOff>45044</xdr:rowOff>
    </xdr:to>
    <xdr:cxnSp macro="">
      <xdr:nvCxnSpPr>
        <xdr:cNvPr id="699" name="直線コネクタ 698"/>
        <xdr:cNvCxnSpPr/>
      </xdr:nvCxnSpPr>
      <xdr:spPr>
        <a:xfrm>
          <a:off x="13703300" y="15461531"/>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31031</xdr:rowOff>
    </xdr:from>
    <xdr:to>
      <xdr:col>71</xdr:col>
      <xdr:colOff>177800</xdr:colOff>
      <xdr:row>90</xdr:row>
      <xdr:rowOff>84409</xdr:rowOff>
    </xdr:to>
    <xdr:cxnSp macro="">
      <xdr:nvCxnSpPr>
        <xdr:cNvPr id="702" name="直線コネクタ 701"/>
        <xdr:cNvCxnSpPr/>
      </xdr:nvCxnSpPr>
      <xdr:spPr>
        <a:xfrm flipV="1">
          <a:off x="12814300" y="15461531"/>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31026</xdr:rowOff>
    </xdr:from>
    <xdr:to>
      <xdr:col>85</xdr:col>
      <xdr:colOff>177800</xdr:colOff>
      <xdr:row>90</xdr:row>
      <xdr:rowOff>132626</xdr:rowOff>
    </xdr:to>
    <xdr:sp macro="" textlink="">
      <xdr:nvSpPr>
        <xdr:cNvPr id="712" name="楕円 711"/>
        <xdr:cNvSpPr/>
      </xdr:nvSpPr>
      <xdr:spPr>
        <a:xfrm>
          <a:off x="16268700" y="154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155503</xdr:rowOff>
    </xdr:from>
    <xdr:ext cx="599010" cy="259045"/>
    <xdr:sp macro="" textlink="">
      <xdr:nvSpPr>
        <xdr:cNvPr id="713" name="公債費該当値テキスト"/>
        <xdr:cNvSpPr txBox="1"/>
      </xdr:nvSpPr>
      <xdr:spPr>
        <a:xfrm>
          <a:off x="16370300" y="1541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91971</xdr:rowOff>
    </xdr:from>
    <xdr:to>
      <xdr:col>81</xdr:col>
      <xdr:colOff>101600</xdr:colOff>
      <xdr:row>90</xdr:row>
      <xdr:rowOff>22121</xdr:rowOff>
    </xdr:to>
    <xdr:sp macro="" textlink="">
      <xdr:nvSpPr>
        <xdr:cNvPr id="714" name="楕円 713"/>
        <xdr:cNvSpPr/>
      </xdr:nvSpPr>
      <xdr:spPr>
        <a:xfrm>
          <a:off x="15430500" y="153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38648</xdr:rowOff>
    </xdr:from>
    <xdr:ext cx="599010" cy="259045"/>
    <xdr:sp macro="" textlink="">
      <xdr:nvSpPr>
        <xdr:cNvPr id="715" name="テキスト ボックス 714"/>
        <xdr:cNvSpPr txBox="1"/>
      </xdr:nvSpPr>
      <xdr:spPr>
        <a:xfrm>
          <a:off x="15181795" y="1512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165694</xdr:rowOff>
    </xdr:from>
    <xdr:to>
      <xdr:col>76</xdr:col>
      <xdr:colOff>165100</xdr:colOff>
      <xdr:row>90</xdr:row>
      <xdr:rowOff>95844</xdr:rowOff>
    </xdr:to>
    <xdr:sp macro="" textlink="">
      <xdr:nvSpPr>
        <xdr:cNvPr id="716" name="楕円 715"/>
        <xdr:cNvSpPr/>
      </xdr:nvSpPr>
      <xdr:spPr>
        <a:xfrm>
          <a:off x="14541500" y="1542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112371</xdr:rowOff>
    </xdr:from>
    <xdr:ext cx="599010" cy="259045"/>
    <xdr:sp macro="" textlink="">
      <xdr:nvSpPr>
        <xdr:cNvPr id="717" name="テキスト ボックス 716"/>
        <xdr:cNvSpPr txBox="1"/>
      </xdr:nvSpPr>
      <xdr:spPr>
        <a:xfrm>
          <a:off x="14292795" y="151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151681</xdr:rowOff>
    </xdr:from>
    <xdr:to>
      <xdr:col>72</xdr:col>
      <xdr:colOff>38100</xdr:colOff>
      <xdr:row>90</xdr:row>
      <xdr:rowOff>81831</xdr:rowOff>
    </xdr:to>
    <xdr:sp macro="" textlink="">
      <xdr:nvSpPr>
        <xdr:cNvPr id="718" name="楕円 717"/>
        <xdr:cNvSpPr/>
      </xdr:nvSpPr>
      <xdr:spPr>
        <a:xfrm>
          <a:off x="13652500" y="154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98358</xdr:rowOff>
    </xdr:from>
    <xdr:ext cx="599010" cy="259045"/>
    <xdr:sp macro="" textlink="">
      <xdr:nvSpPr>
        <xdr:cNvPr id="719" name="テキスト ボックス 718"/>
        <xdr:cNvSpPr txBox="1"/>
      </xdr:nvSpPr>
      <xdr:spPr>
        <a:xfrm>
          <a:off x="13403795" y="1518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33609</xdr:rowOff>
    </xdr:from>
    <xdr:to>
      <xdr:col>67</xdr:col>
      <xdr:colOff>101600</xdr:colOff>
      <xdr:row>90</xdr:row>
      <xdr:rowOff>135209</xdr:rowOff>
    </xdr:to>
    <xdr:sp macro="" textlink="">
      <xdr:nvSpPr>
        <xdr:cNvPr id="720" name="楕円 719"/>
        <xdr:cNvSpPr/>
      </xdr:nvSpPr>
      <xdr:spPr>
        <a:xfrm>
          <a:off x="12763500" y="154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151736</xdr:rowOff>
    </xdr:from>
    <xdr:ext cx="599010" cy="259045"/>
    <xdr:sp macro="" textlink="">
      <xdr:nvSpPr>
        <xdr:cNvPr id="721" name="テキスト ボックス 720"/>
        <xdr:cNvSpPr txBox="1"/>
      </xdr:nvSpPr>
      <xdr:spPr>
        <a:xfrm>
          <a:off x="12514795" y="1523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284,490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べて高い水準で推移している。人口減少が進む中、類似団体の中でも平均所得が低く、減少率も高いため、生活保護費（生活扶助等給付費）などに経費がかかっていることが主な要因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49,104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円となっており、前年度決算と比べると約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％の減少となっている。前年度の水道事業会計への出資金や予防接種健康被害救済給付費の経費が主な要因である。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商工費は、住民一人当たり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4,719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円となっており、前年度決算と比べると９０％の減少となっている。前年までの第３セクターの破産に伴う損失補償費、前年の市内企業の設備投資における新産業創造等事業助成が主な</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168,730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円となっており、類似団体の中でも高い水準となっている。橋梁長寿命化事業や市営住宅再編事業に多くの経費がかかったことが主な要因である。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105,412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円となっており、前年度決算と比べると約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％増加しているが、石炭博物館改修工事や平成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年度からの文化スポーツセンターの指定管理に係る委託料及び修繕料が主な要因である。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395,190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円となっており、特に平成２５年度からは類似団体と比べて高い水準にある。平成２２年３月に借入れた再生振替特例債の元金償還が始まったことが主な要因である。</a:t>
          </a:r>
        </a:p>
        <a:p>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平成２２年３月に借入れた再生振替特例債により赤字は解消されている。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２年３月に借入れた再生振替特例債により一般会計の赤字が解消されたことに加え、国民健康保険事業会計の赤字が解消されたことや、公共下水道事業会計の資金不足額が一般会計からの繰入金により解消されたことにより、連結実質赤字は解消さ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平成２２年３月に借入れた再生振替特例債の元金償還が始まったことによ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平成２５年度からの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比率が増加し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ていたが、償還により、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からの公債費比率が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傾向であり、今後も減少していく見込みである。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２年３月の再生振替特例債の借入れによって、将来負担比率算出における分子の地方債現在高が増加したが、計画的な地方債の償還と平成２５年度から再生振替特例債の元金償還が始まったことにより、将来負担額は減少し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北海道夕張市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主に、夕張市財政調整基金の増</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額</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基金の残高は</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増額傾向にある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財政再生計画に基づき、計画的に取り崩す予定である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dk1"/>
              </a:solidFill>
              <a:effectLst/>
              <a:latin typeface="+mn-lt"/>
              <a:ea typeface="+mn-ea"/>
              <a:cs typeface="+mn-cs"/>
            </a:rPr>
            <a:t>　</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財政再生計画調整基金　　</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本市が定めた財政再生計画の実施に必要な財源を確保するため</a:t>
          </a:r>
        </a:p>
        <a:p>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幸福の黄色いハンカチ基金</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夕張市のまちづくりに応援をいただける人々から広く寄附金を募り、その寄附金を財源として、夕張市が住民自治を維持し、また活力ある地域社会の</a:t>
          </a:r>
          <a:endPar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実現に資する事業の実施及び貴重な地域資源や文化の保全・継承を図ることによる、夕張市民が希望を有しながら健康で文化的な生活を</a:t>
          </a:r>
          <a:endPar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保持することを目的とする</a:t>
          </a:r>
        </a:p>
        <a:p>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夕張市子ども・文化振興基金</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本市の子ども及び青少年の健全育成並びに市民の文化振興に資するため</a:t>
          </a: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シューパロダム建設対策基金</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夕張シューパロダムの建設に伴う地域振興対策に資するため</a:t>
          </a: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復興再建基金</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本市の復興再建に充てるため</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（増減理由）</a:t>
          </a:r>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baseline="0">
              <a:solidFill>
                <a:schemeClr val="dk1"/>
              </a:solidFill>
              <a:effectLst/>
              <a:latin typeface="ＭＳ Ｐゴシック" panose="020B0600070205080204" pitchFamily="50" charset="-128"/>
              <a:ea typeface="ＭＳ Ｐゴシック" panose="020B0600070205080204" pitchFamily="50" charset="-128"/>
              <a:cs typeface="+mn-cs"/>
            </a:rPr>
            <a:t> 主な増額要因である</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幸福の黄色いハンカチ基金</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基金の主な財源であるふるさと納税</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において約</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3.6</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の寄付に対し、取り崩しが約</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憶円であったため差額分が増額となった</a:t>
          </a:r>
          <a:endPar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もの</a:t>
          </a:r>
          <a:endPar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各基金の条例に基づき、適正な基金の管理を行う予定である</a:t>
          </a: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年度の一般会計において、歳入歳出の決算上剰余金が生じ、</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剰余金の</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基金</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積立</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ため、増額したもの</a:t>
          </a:r>
          <a:endPar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財政再生計画に基づき、計画的に取り崩す予定である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積立及び</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取り崩していない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財政再生計画に基づき、計画的に取り崩す予定である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8,362
8,316
763.07
11,619,432
11,334,140
285,292
4,527,509
33,242,828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73.5
516.2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再生計画に基づき、公共施設の縮減等に努めているものの、炭鉱から引き継いだ等の理由により未だに大変多くの公共施設を抱えていおり、その施設等も老朽化したまま使用しているため、有形固定資減価償却率が高く類似団体を上回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169386</xdr:rowOff>
    </xdr:from>
    <xdr:to>
      <xdr:col>19</xdr:col>
      <xdr:colOff>187325</xdr:colOff>
      <xdr:row>29</xdr:row>
      <xdr:rowOff>99536</xdr:rowOff>
    </xdr:to>
    <xdr:sp macro="" textlink="">
      <xdr:nvSpPr>
        <xdr:cNvPr id="82" name="楕円 81"/>
        <xdr:cNvSpPr/>
      </xdr:nvSpPr>
      <xdr:spPr>
        <a:xfrm>
          <a:off x="4000500" y="57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33831</xdr:rowOff>
    </xdr:from>
    <xdr:ext cx="405111" cy="259045"/>
    <xdr:sp macro="" textlink="">
      <xdr:nvSpPr>
        <xdr:cNvPr id="83"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4"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116063</xdr:rowOff>
    </xdr:from>
    <xdr:ext cx="405111" cy="259045"/>
    <xdr:sp macro="" textlink="">
      <xdr:nvSpPr>
        <xdr:cNvPr id="85" name="n_1mainValue有形固定資産減価償却率"/>
        <xdr:cNvSpPr txBox="1"/>
      </xdr:nvSpPr>
      <xdr:spPr>
        <a:xfrm>
          <a:off x="3836044" y="551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8" name="正方形/長方形 87"/>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財政再生計画に基づき、平成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年度から再生振替特例債の償還が始まっているため、類似団体より債務償還可能年数が上回っている。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22527</xdr:rowOff>
    </xdr:from>
    <xdr:to>
      <xdr:col>76</xdr:col>
      <xdr:colOff>73025</xdr:colOff>
      <xdr:row>26</xdr:row>
      <xdr:rowOff>124127</xdr:rowOff>
    </xdr:to>
    <xdr:sp macro="" textlink="">
      <xdr:nvSpPr>
        <xdr:cNvPr id="128" name="楕円 127"/>
        <xdr:cNvSpPr/>
      </xdr:nvSpPr>
      <xdr:spPr>
        <a:xfrm>
          <a:off x="14744700" y="52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147004</xdr:rowOff>
    </xdr:from>
    <xdr:ext cx="405111" cy="259045"/>
    <xdr:sp macro="" textlink="">
      <xdr:nvSpPr>
        <xdr:cNvPr id="129" name="債務償還可能年数該当値テキスト"/>
        <xdr:cNvSpPr txBox="1"/>
      </xdr:nvSpPr>
      <xdr:spPr>
        <a:xfrm>
          <a:off x="14846300" y="520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8,362
8,316
763.07
11,619,432
11,334,140
285,292
4,527,509
33,242,828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73.5
516.2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23495</xdr:rowOff>
    </xdr:from>
    <xdr:to>
      <xdr:col>20</xdr:col>
      <xdr:colOff>38100</xdr:colOff>
      <xdr:row>35</xdr:row>
      <xdr:rowOff>125095</xdr:rowOff>
    </xdr:to>
    <xdr:sp macro="" textlink="">
      <xdr:nvSpPr>
        <xdr:cNvPr id="70" name="楕円 69"/>
        <xdr:cNvSpPr/>
      </xdr:nvSpPr>
      <xdr:spPr>
        <a:xfrm>
          <a:off x="3746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20972</xdr:rowOff>
    </xdr:from>
    <xdr:ext cx="405111" cy="259045"/>
    <xdr:sp macro="" textlink="">
      <xdr:nvSpPr>
        <xdr:cNvPr id="71"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141622</xdr:rowOff>
    </xdr:from>
    <xdr:ext cx="405111" cy="259045"/>
    <xdr:sp macro="" textlink="">
      <xdr:nvSpPr>
        <xdr:cNvPr id="73" name="n_1mainValue【道路】&#10;有形固定資産減価償却率"/>
        <xdr:cNvSpPr txBox="1"/>
      </xdr:nvSpPr>
      <xdr:spPr>
        <a:xfrm>
          <a:off x="35820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12043</xdr:rowOff>
    </xdr:from>
    <xdr:to>
      <xdr:col>50</xdr:col>
      <xdr:colOff>165100</xdr:colOff>
      <xdr:row>40</xdr:row>
      <xdr:rowOff>113643</xdr:rowOff>
    </xdr:to>
    <xdr:sp macro="" textlink="">
      <xdr:nvSpPr>
        <xdr:cNvPr id="114" name="楕円 113"/>
        <xdr:cNvSpPr/>
      </xdr:nvSpPr>
      <xdr:spPr>
        <a:xfrm>
          <a:off x="9588500" y="68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58749</xdr:rowOff>
    </xdr:from>
    <xdr:ext cx="534377" cy="259045"/>
    <xdr:sp macro="" textlink="">
      <xdr:nvSpPr>
        <xdr:cNvPr id="115"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16"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104770</xdr:rowOff>
    </xdr:from>
    <xdr:ext cx="534377" cy="259045"/>
    <xdr:sp macro="" textlink="">
      <xdr:nvSpPr>
        <xdr:cNvPr id="117" name="n_1mainValue【道路】&#10;一人当たり延長"/>
        <xdr:cNvSpPr txBox="1"/>
      </xdr:nvSpPr>
      <xdr:spPr>
        <a:xfrm>
          <a:off x="9359411" y="696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49" name="フローチャート: 判断 148"/>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130175</xdr:rowOff>
    </xdr:from>
    <xdr:to>
      <xdr:col>20</xdr:col>
      <xdr:colOff>38100</xdr:colOff>
      <xdr:row>59</xdr:row>
      <xdr:rowOff>60325</xdr:rowOff>
    </xdr:to>
    <xdr:sp macro="" textlink="">
      <xdr:nvSpPr>
        <xdr:cNvPr id="155" name="楕円 154"/>
        <xdr:cNvSpPr/>
      </xdr:nvSpPr>
      <xdr:spPr>
        <a:xfrm>
          <a:off x="3746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103522</xdr:rowOff>
    </xdr:from>
    <xdr:ext cx="405111" cy="259045"/>
    <xdr:sp macro="" textlink="">
      <xdr:nvSpPr>
        <xdr:cNvPr id="156"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57"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51452</xdr:rowOff>
    </xdr:from>
    <xdr:ext cx="405111" cy="259045"/>
    <xdr:sp macro="" textlink="">
      <xdr:nvSpPr>
        <xdr:cNvPr id="158" name="n_1mainValue【橋りょう・トンネル】&#10;有形固定資産減価償却率"/>
        <xdr:cNvSpPr txBox="1"/>
      </xdr:nvSpPr>
      <xdr:spPr>
        <a:xfrm>
          <a:off x="35820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88" name="フローチャート: 判断 187"/>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161680</xdr:rowOff>
    </xdr:from>
    <xdr:to>
      <xdr:col>50</xdr:col>
      <xdr:colOff>165100</xdr:colOff>
      <xdr:row>59</xdr:row>
      <xdr:rowOff>91830</xdr:rowOff>
    </xdr:to>
    <xdr:sp macro="" textlink="">
      <xdr:nvSpPr>
        <xdr:cNvPr id="194" name="楕円 193"/>
        <xdr:cNvSpPr/>
      </xdr:nvSpPr>
      <xdr:spPr>
        <a:xfrm>
          <a:off x="9588500" y="101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68594</xdr:rowOff>
    </xdr:from>
    <xdr:ext cx="599010" cy="259045"/>
    <xdr:sp macro="" textlink="">
      <xdr:nvSpPr>
        <xdr:cNvPr id="195"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196"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108357</xdr:rowOff>
    </xdr:from>
    <xdr:ext cx="599010" cy="259045"/>
    <xdr:sp macro="" textlink="">
      <xdr:nvSpPr>
        <xdr:cNvPr id="197" name="n_1mainValue【橋りょう・トンネル】&#10;一人当たり有形固定資産（償却資産）額"/>
        <xdr:cNvSpPr txBox="1"/>
      </xdr:nvSpPr>
      <xdr:spPr>
        <a:xfrm>
          <a:off x="9327095" y="988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0" name="フローチャート: 判断 229"/>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122555</xdr:rowOff>
    </xdr:from>
    <xdr:to>
      <xdr:col>20</xdr:col>
      <xdr:colOff>38100</xdr:colOff>
      <xdr:row>83</xdr:row>
      <xdr:rowOff>52705</xdr:rowOff>
    </xdr:to>
    <xdr:sp macro="" textlink="">
      <xdr:nvSpPr>
        <xdr:cNvPr id="236" name="楕円 235"/>
        <xdr:cNvSpPr/>
      </xdr:nvSpPr>
      <xdr:spPr>
        <a:xfrm>
          <a:off x="3746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36847</xdr:rowOff>
    </xdr:from>
    <xdr:ext cx="405111" cy="259045"/>
    <xdr:sp macro="" textlink="">
      <xdr:nvSpPr>
        <xdr:cNvPr id="237"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38"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43832</xdr:rowOff>
    </xdr:from>
    <xdr:ext cx="405111" cy="259045"/>
    <xdr:sp macro="" textlink="">
      <xdr:nvSpPr>
        <xdr:cNvPr id="239" name="n_1mainValue【公営住宅】&#10;有形固定資産減価償却率"/>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50" name="直線コネクタ 24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51" name="テキスト ボックス 25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2" name="直線コネクタ 25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53" name="テキスト ボックス 25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4" name="直線コネクタ 25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10177</xdr:rowOff>
    </xdr:from>
    <xdr:ext cx="531299" cy="259045"/>
    <xdr:sp macro="" textlink="">
      <xdr:nvSpPr>
        <xdr:cNvPr id="255" name="テキスト ボックス 254"/>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57" name="テキスト ボックス 25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84</xdr:row>
      <xdr:rowOff>22955</xdr:rowOff>
    </xdr:from>
    <xdr:to>
      <xdr:col>54</xdr:col>
      <xdr:colOff>189865</xdr:colOff>
      <xdr:row>85</xdr:row>
      <xdr:rowOff>85877</xdr:rowOff>
    </xdr:to>
    <xdr:cxnSp macro="">
      <xdr:nvCxnSpPr>
        <xdr:cNvPr id="259" name="直線コネクタ 258"/>
        <xdr:cNvCxnSpPr/>
      </xdr:nvCxnSpPr>
      <xdr:spPr>
        <a:xfrm flipV="1">
          <a:off x="10476865" y="14424755"/>
          <a:ext cx="0" cy="234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89704</xdr:rowOff>
    </xdr:from>
    <xdr:ext cx="469744" cy="259045"/>
    <xdr:sp macro="" textlink="">
      <xdr:nvSpPr>
        <xdr:cNvPr id="260" name="【公営住宅】&#10;一人当たり面積最小値テキスト"/>
        <xdr:cNvSpPr txBox="1"/>
      </xdr:nvSpPr>
      <xdr:spPr>
        <a:xfrm>
          <a:off x="10515600" y="1466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85877</xdr:rowOff>
    </xdr:from>
    <xdr:to>
      <xdr:col>55</xdr:col>
      <xdr:colOff>88900</xdr:colOff>
      <xdr:row>85</xdr:row>
      <xdr:rowOff>85877</xdr:rowOff>
    </xdr:to>
    <xdr:cxnSp macro="">
      <xdr:nvCxnSpPr>
        <xdr:cNvPr id="261" name="直線コネクタ 260"/>
        <xdr:cNvCxnSpPr/>
      </xdr:nvCxnSpPr>
      <xdr:spPr>
        <a:xfrm>
          <a:off x="10388600" y="1465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141082</xdr:rowOff>
    </xdr:from>
    <xdr:ext cx="469744" cy="259045"/>
    <xdr:sp macro="" textlink="">
      <xdr:nvSpPr>
        <xdr:cNvPr id="262" name="【公営住宅】&#10;一人当たり面積最大値テキスト"/>
        <xdr:cNvSpPr txBox="1"/>
      </xdr:nvSpPr>
      <xdr:spPr>
        <a:xfrm>
          <a:off x="10515600" y="141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84</xdr:row>
      <xdr:rowOff>22955</xdr:rowOff>
    </xdr:from>
    <xdr:to>
      <xdr:col>55</xdr:col>
      <xdr:colOff>88900</xdr:colOff>
      <xdr:row>84</xdr:row>
      <xdr:rowOff>22955</xdr:rowOff>
    </xdr:to>
    <xdr:cxnSp macro="">
      <xdr:nvCxnSpPr>
        <xdr:cNvPr id="263" name="直線コネクタ 262"/>
        <xdr:cNvCxnSpPr/>
      </xdr:nvCxnSpPr>
      <xdr:spPr>
        <a:xfrm>
          <a:off x="10388600" y="1442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129004</xdr:rowOff>
    </xdr:from>
    <xdr:ext cx="469744" cy="259045"/>
    <xdr:sp macro="" textlink="">
      <xdr:nvSpPr>
        <xdr:cNvPr id="264" name="【公営住宅】&#10;一人当たり面積平均値テキスト"/>
        <xdr:cNvSpPr txBox="1"/>
      </xdr:nvSpPr>
      <xdr:spPr>
        <a:xfrm>
          <a:off x="10515600" y="14530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150577</xdr:rowOff>
    </xdr:from>
    <xdr:to>
      <xdr:col>55</xdr:col>
      <xdr:colOff>50800</xdr:colOff>
      <xdr:row>85</xdr:row>
      <xdr:rowOff>80727</xdr:rowOff>
    </xdr:to>
    <xdr:sp macro="" textlink="">
      <xdr:nvSpPr>
        <xdr:cNvPr id="265" name="フローチャート: 判断 264"/>
        <xdr:cNvSpPr/>
      </xdr:nvSpPr>
      <xdr:spPr>
        <a:xfrm>
          <a:off x="10426700" y="1455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148349</xdr:rowOff>
    </xdr:from>
    <xdr:to>
      <xdr:col>50</xdr:col>
      <xdr:colOff>165100</xdr:colOff>
      <xdr:row>85</xdr:row>
      <xdr:rowOff>78499</xdr:rowOff>
    </xdr:to>
    <xdr:sp macro="" textlink="">
      <xdr:nvSpPr>
        <xdr:cNvPr id="266" name="フローチャート: 判断 265"/>
        <xdr:cNvSpPr/>
      </xdr:nvSpPr>
      <xdr:spPr>
        <a:xfrm>
          <a:off x="9588500" y="1455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152006</xdr:rowOff>
    </xdr:from>
    <xdr:to>
      <xdr:col>46</xdr:col>
      <xdr:colOff>38100</xdr:colOff>
      <xdr:row>85</xdr:row>
      <xdr:rowOff>82156</xdr:rowOff>
    </xdr:to>
    <xdr:sp macro="" textlink="">
      <xdr:nvSpPr>
        <xdr:cNvPr id="267" name="フローチャート: 判断 266"/>
        <xdr:cNvSpPr/>
      </xdr:nvSpPr>
      <xdr:spPr>
        <a:xfrm>
          <a:off x="8699500" y="1455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167379</xdr:rowOff>
    </xdr:from>
    <xdr:to>
      <xdr:col>50</xdr:col>
      <xdr:colOff>165100</xdr:colOff>
      <xdr:row>78</xdr:row>
      <xdr:rowOff>97529</xdr:rowOff>
    </xdr:to>
    <xdr:sp macro="" textlink="">
      <xdr:nvSpPr>
        <xdr:cNvPr id="273" name="楕円 272"/>
        <xdr:cNvSpPr/>
      </xdr:nvSpPr>
      <xdr:spPr>
        <a:xfrm>
          <a:off x="9588500" y="133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69626</xdr:rowOff>
    </xdr:from>
    <xdr:ext cx="469744" cy="259045"/>
    <xdr:sp macro="" textlink="">
      <xdr:nvSpPr>
        <xdr:cNvPr id="274" name="n_1aveValue【公営住宅】&#10;一人当たり面積"/>
        <xdr:cNvSpPr txBox="1"/>
      </xdr:nvSpPr>
      <xdr:spPr>
        <a:xfrm>
          <a:off x="9391727" y="1464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98683</xdr:rowOff>
    </xdr:from>
    <xdr:ext cx="469744" cy="259045"/>
    <xdr:sp macro="" textlink="">
      <xdr:nvSpPr>
        <xdr:cNvPr id="275" name="n_2aveValue【公営住宅】&#10;一人当たり面積"/>
        <xdr:cNvSpPr txBox="1"/>
      </xdr:nvSpPr>
      <xdr:spPr>
        <a:xfrm>
          <a:off x="8515427" y="1432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76</xdr:row>
      <xdr:rowOff>114056</xdr:rowOff>
    </xdr:from>
    <xdr:ext cx="534377" cy="259045"/>
    <xdr:sp macro="" textlink="">
      <xdr:nvSpPr>
        <xdr:cNvPr id="276" name="n_1mainValue【公営住宅】&#10;一人当たり面積"/>
        <xdr:cNvSpPr txBox="1"/>
      </xdr:nvSpPr>
      <xdr:spPr>
        <a:xfrm>
          <a:off x="9359411" y="131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3" name="テキスト ボックス 3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5" name="テキスト ボックス 3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3" name="テキスト ボックス 3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5" name="テキスト ボックス 3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17" name="直線コネクタ 31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1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19" name="直線コネクタ 31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1" name="直線コネクタ 32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22"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23" name="フローチャート: 判断 32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24" name="フローチャート: 判断 32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25" name="フローチャート: 判断 32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331" name="楕円 330"/>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31132</xdr:rowOff>
    </xdr:from>
    <xdr:ext cx="405111" cy="259045"/>
    <xdr:sp macro="" textlink="">
      <xdr:nvSpPr>
        <xdr:cNvPr id="332"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33"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334" name="n_1mainValue【認定こども園・幼稚園・保育所】&#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5" name="直線コネクタ 3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6" name="テキスト ボックス 34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7" name="直線コネクタ 3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8" name="テキスト ボックス 34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9" name="直線コネクタ 3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0" name="テキスト ボックス 34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1" name="直線コネクタ 3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2" name="テキスト ボックス 35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4" name="テキスト ボックス 3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56" name="直線コネクタ 355"/>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57"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58" name="直線コネクタ 357"/>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59"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60" name="直線コネクタ 359"/>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61"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62" name="フローチャート: 判断 361"/>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3" name="フローチャート: 判断 362"/>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64" name="フローチャート: 判断 363"/>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119126</xdr:rowOff>
    </xdr:from>
    <xdr:to>
      <xdr:col>112</xdr:col>
      <xdr:colOff>38100</xdr:colOff>
      <xdr:row>41</xdr:row>
      <xdr:rowOff>49276</xdr:rowOff>
    </xdr:to>
    <xdr:sp macro="" textlink="">
      <xdr:nvSpPr>
        <xdr:cNvPr id="370" name="楕円 369"/>
        <xdr:cNvSpPr/>
      </xdr:nvSpPr>
      <xdr:spPr>
        <a:xfrm>
          <a:off x="21272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371"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372"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40403</xdr:rowOff>
    </xdr:from>
    <xdr:ext cx="469744" cy="259045"/>
    <xdr:sp macro="" textlink="">
      <xdr:nvSpPr>
        <xdr:cNvPr id="373" name="n_1mainValue【認定こども園・幼稚園・保育所】&#10;一人当たり面積"/>
        <xdr:cNvSpPr txBox="1"/>
      </xdr:nvSpPr>
      <xdr:spPr>
        <a:xfrm>
          <a:off x="210757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4" name="テキスト ボックス 3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5" name="直線コネクタ 3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6" name="テキスト ボックス 3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7" name="直線コネクタ 3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8" name="テキスト ボックス 3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9" name="直線コネクタ 3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0" name="テキスト ボックス 3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1" name="直線コネクタ 3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2" name="テキスト ボックス 3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3" name="直線コネクタ 3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4" name="テキスト ボックス 3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398" name="直線コネクタ 397"/>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399"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00" name="直線コネクタ 399"/>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1"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2" name="直線コネクタ 401"/>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03"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04" name="フローチャート: 判断 403"/>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05" name="フローチャート: 判断 404"/>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06" name="フローチャート: 判断 405"/>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130175</xdr:rowOff>
    </xdr:from>
    <xdr:to>
      <xdr:col>81</xdr:col>
      <xdr:colOff>101600</xdr:colOff>
      <xdr:row>60</xdr:row>
      <xdr:rowOff>60325</xdr:rowOff>
    </xdr:to>
    <xdr:sp macro="" textlink="">
      <xdr:nvSpPr>
        <xdr:cNvPr id="412" name="楕円 411"/>
        <xdr:cNvSpPr/>
      </xdr:nvSpPr>
      <xdr:spPr>
        <a:xfrm>
          <a:off x="15430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51452</xdr:rowOff>
    </xdr:from>
    <xdr:ext cx="405111" cy="259045"/>
    <xdr:sp macro="" textlink="">
      <xdr:nvSpPr>
        <xdr:cNvPr id="413"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14"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76852</xdr:rowOff>
    </xdr:from>
    <xdr:ext cx="405111" cy="259045"/>
    <xdr:sp macro="" textlink="">
      <xdr:nvSpPr>
        <xdr:cNvPr id="415" name="n_1main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6" name="直線コネクタ 42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7" name="テキスト ボックス 42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8" name="直線コネクタ 42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9" name="テキスト ボックス 42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0" name="直線コネクタ 42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1" name="テキスト ボックス 43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2" name="直線コネクタ 43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3" name="テキスト ボックス 43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4" name="直線コネクタ 43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5" name="テキスト ボックス 43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6" name="直線コネクタ 43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37" name="テキスト ボックス 43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39" name="テキスト ボックス 43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41" name="直線コネクタ 440"/>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42"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43" name="直線コネクタ 442"/>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44"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45" name="直線コネクタ 444"/>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46"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47" name="フローチャート: 判断 446"/>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48" name="フローチャート: 判断 447"/>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49" name="フローチャート: 判断 448"/>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0" name="テキスト ボックス 4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1" name="テキスト ボックス 4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2" name="テキスト ボックス 4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3" name="テキスト ボックス 4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4" name="テキスト ボックス 4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455" name="楕円 454"/>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122191</xdr:rowOff>
    </xdr:from>
    <xdr:ext cx="469744" cy="259045"/>
    <xdr:sp macro="" textlink="">
      <xdr:nvSpPr>
        <xdr:cNvPr id="456"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57"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458" name="n_1mainValue【学校施設】&#10;一人当たり面積"/>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7" name="正方形/長方形 4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8" name="正方形/長方形 4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9" name="正方形/長方形 4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0" name="正方形/長方形 4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1" name="正方形/長方形 4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2" name="正方形/長方形 4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3" name="正方形/長方形 4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4" name="正方形/長方形 4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5" name="直線コネクタ 4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6" name="テキスト ボックス 4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7" name="直線コネクタ 4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8" name="テキスト ボックス 4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9" name="直線コネクタ 4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0" name="テキスト ボックス 4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1" name="直線コネクタ 4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2" name="テキスト ボックス 4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3" name="直線コネクタ 4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4" name="テキスト ボックス 4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5" name="直線コネクタ 4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6" name="テキスト ボックス 4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8" name="テキスト ボックス 4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00" name="直線コネクタ 499"/>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01"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02" name="直線コネクタ 50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4" name="直線コネクタ 50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05"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06" name="フローチャート: 判断 505"/>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07" name="フローチャート: 判断 506"/>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08" name="フローチャート: 判断 507"/>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9" name="テキスト ボックス 5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0" name="テキスト ボックス 5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1" name="テキスト ボックス 5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2" name="テキスト ボックス 5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3" name="テキスト ボックス 5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154395</xdr:rowOff>
    </xdr:from>
    <xdr:to>
      <xdr:col>81</xdr:col>
      <xdr:colOff>101600</xdr:colOff>
      <xdr:row>100</xdr:row>
      <xdr:rowOff>84545</xdr:rowOff>
    </xdr:to>
    <xdr:sp macro="" textlink="">
      <xdr:nvSpPr>
        <xdr:cNvPr id="514" name="楕円 513"/>
        <xdr:cNvSpPr/>
      </xdr:nvSpPr>
      <xdr:spPr>
        <a:xfrm>
          <a:off x="15430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70775</xdr:rowOff>
    </xdr:from>
    <xdr:ext cx="405111" cy="259045"/>
    <xdr:sp macro="" textlink="">
      <xdr:nvSpPr>
        <xdr:cNvPr id="515"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516"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101072</xdr:rowOff>
    </xdr:from>
    <xdr:ext cx="405111" cy="259045"/>
    <xdr:sp macro="" textlink="">
      <xdr:nvSpPr>
        <xdr:cNvPr id="517" name="n_1mainValue【公民館】&#10;有形固定資産減価償却率"/>
        <xdr:cNvSpPr txBox="1"/>
      </xdr:nvSpPr>
      <xdr:spPr>
        <a:xfrm>
          <a:off x="15266044" y="169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8" name="直線コネクタ 5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9" name="テキスト ボックス 5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0" name="直線コネクタ 5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1" name="テキスト ボックス 5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2" name="直線コネクタ 5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3" name="テキスト ボックス 5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4" name="直線コネクタ 5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5" name="テキスト ボックス 5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6" name="直線コネクタ 5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7" name="テキスト ボックス 5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8" name="直線コネクタ 5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9" name="テキスト ボックス 5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541" name="直線コネクタ 540"/>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4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43" name="直線コネクタ 54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544"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545" name="直線コネクタ 544"/>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546"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47" name="フローチャート: 判断 546"/>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48" name="フローチャート: 判断 54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549" name="フローチャート: 判断 548"/>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153036</xdr:rowOff>
    </xdr:from>
    <xdr:to>
      <xdr:col>112</xdr:col>
      <xdr:colOff>38100</xdr:colOff>
      <xdr:row>108</xdr:row>
      <xdr:rowOff>83186</xdr:rowOff>
    </xdr:to>
    <xdr:sp macro="" textlink="">
      <xdr:nvSpPr>
        <xdr:cNvPr id="555" name="楕円 554"/>
        <xdr:cNvSpPr/>
      </xdr:nvSpPr>
      <xdr:spPr>
        <a:xfrm>
          <a:off x="21272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170197</xdr:rowOff>
    </xdr:from>
    <xdr:ext cx="469744" cy="259045"/>
    <xdr:sp macro="" textlink="">
      <xdr:nvSpPr>
        <xdr:cNvPr id="556"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557"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74313</xdr:rowOff>
    </xdr:from>
    <xdr:ext cx="469744" cy="259045"/>
    <xdr:sp macro="" textlink="">
      <xdr:nvSpPr>
        <xdr:cNvPr id="558" name="n_1mainValue【公民館】&#10;一人当たり面積"/>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本市は類似団体と比較して有形固定資産減価償却率が高い傾向である。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有形固定資産減価償却率が高くなっている要因の施設は昭和に建設されている建物であるため、類似団体よりも償却率が上回っている。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ただし、橋梁・トンネルや認定こども園・幼稚園・保育所など財政再生計画に基づき、長寿命化や建設工事を実施しているため、類似団体よりも償却率が下回っているものもある。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また、本市は公営住宅の管理戸数が多い一方で、人口は減少しているため、公営住宅の一人当たりの面積も類似団体より大きく上回っている。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財政再生計画に基づき、普通建設事業など地域再生への取り組みの為、真に必要な事業以外は実施しないこととし、引き続き財政再生計画を着実に進行する。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北海道夕張市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8,362
8,316
763.07
11,619,432
11,334,140
285,292
4,527,509
33,242,828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73.5
516.2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72" name="直線コネクタ 71"/>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73"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74" name="直線コネクタ 73"/>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75"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76" name="直線コネクタ 75"/>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77"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78" name="フローチャート: 判断 7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79" name="フローチャート: 判断 78"/>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8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81" name="フローチャート: 判断 80"/>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82"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34925</xdr:rowOff>
    </xdr:from>
    <xdr:to>
      <xdr:col>20</xdr:col>
      <xdr:colOff>38100</xdr:colOff>
      <xdr:row>59</xdr:row>
      <xdr:rowOff>136525</xdr:rowOff>
    </xdr:to>
    <xdr:sp macro="" textlink="">
      <xdr:nvSpPr>
        <xdr:cNvPr id="88" name="楕円 87"/>
        <xdr:cNvSpPr/>
      </xdr:nvSpPr>
      <xdr:spPr>
        <a:xfrm>
          <a:off x="3746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153052</xdr:rowOff>
    </xdr:from>
    <xdr:ext cx="405111" cy="259045"/>
    <xdr:sp macro="" textlink="">
      <xdr:nvSpPr>
        <xdr:cNvPr id="89" name="n_1mainValue【体育館・プール】&#10;有形固定資産減価償却率"/>
        <xdr:cNvSpPr txBox="1"/>
      </xdr:nvSpPr>
      <xdr:spPr>
        <a:xfrm>
          <a:off x="3582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1" name="テキスト ボックス 11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13" name="直線コネクタ 112"/>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14"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15" name="直線コネクタ 114"/>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16"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17" name="直線コネクタ 116"/>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18"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19" name="フローチャート: 判断 118"/>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20" name="フローチャート: 判断 119"/>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56024</xdr:rowOff>
    </xdr:from>
    <xdr:ext cx="469744" cy="259045"/>
    <xdr:sp macro="" textlink="">
      <xdr:nvSpPr>
        <xdr:cNvPr id="121"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22" name="フローチャート: 判断 121"/>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23"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62738</xdr:rowOff>
    </xdr:from>
    <xdr:to>
      <xdr:col>50</xdr:col>
      <xdr:colOff>165100</xdr:colOff>
      <xdr:row>63</xdr:row>
      <xdr:rowOff>164338</xdr:rowOff>
    </xdr:to>
    <xdr:sp macro="" textlink="">
      <xdr:nvSpPr>
        <xdr:cNvPr id="129" name="楕円 128"/>
        <xdr:cNvSpPr/>
      </xdr:nvSpPr>
      <xdr:spPr>
        <a:xfrm>
          <a:off x="9588500" y="10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9415</xdr:rowOff>
    </xdr:from>
    <xdr:ext cx="469744" cy="259045"/>
    <xdr:sp macro="" textlink="">
      <xdr:nvSpPr>
        <xdr:cNvPr id="130" name="n_1mainValue【体育館・プール】&#10;一人当たり面積"/>
        <xdr:cNvSpPr txBox="1"/>
      </xdr:nvSpPr>
      <xdr:spPr>
        <a:xfrm>
          <a:off x="9391727" y="1063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39" name="正方形/長方形 1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0" name="正方形/長方形 1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1" name="正方形/長方形 1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2" name="正方形/長方形 1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3" name="正方形/長方形 1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4" name="正方形/長方形 1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5" name="正方形/長方形 1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6" name="正方形/長方形 14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7" name="正方形/長方形 1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8" name="正方形/長方形 1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49" name="正方形/長方形 1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0" name="正方形/長方形 1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1" name="正方形/長方形 1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2" name="正方形/長方形 1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3" name="正方形/長方形 1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4" name="正方形/長方形 1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55" name="テキスト ボックス 1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56" name="直線コネクタ 1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157" name="直線コネクタ 1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158" name="テキスト ボックス 15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59" name="直線コネクタ 1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60" name="テキスト ボックス 1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61" name="直線コネクタ 1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62" name="テキスト ボックス 1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63" name="直線コネクタ 1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64" name="テキスト ボックス 1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65" name="直線コネクタ 1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66" name="テキスト ボックス 1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67" name="直線コネクタ 1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68" name="テキスト ボックス 1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6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170" name="直線コネクタ 169"/>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171"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172" name="直線コネクタ 17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173"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174" name="直線コネクタ 173"/>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175"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176" name="フローチャート: 判断 175"/>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177" name="フローチャート: 判断 176"/>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178"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179" name="フローチャート: 判断 178"/>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180"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1" name="テキスト ボックス 1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2" name="テキスト ボックス 1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3" name="テキスト ボックス 1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84" name="テキスト ボックス 1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85" name="テキスト ボックス 1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68580</xdr:rowOff>
    </xdr:from>
    <xdr:to>
      <xdr:col>20</xdr:col>
      <xdr:colOff>38100</xdr:colOff>
      <xdr:row>102</xdr:row>
      <xdr:rowOff>170180</xdr:rowOff>
    </xdr:to>
    <xdr:sp macro="" textlink="">
      <xdr:nvSpPr>
        <xdr:cNvPr id="186" name="楕円 185"/>
        <xdr:cNvSpPr/>
      </xdr:nvSpPr>
      <xdr:spPr>
        <a:xfrm>
          <a:off x="3746500" y="1755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15257</xdr:rowOff>
    </xdr:from>
    <xdr:ext cx="405111" cy="259045"/>
    <xdr:sp macro="" textlink="">
      <xdr:nvSpPr>
        <xdr:cNvPr id="187" name="n_1mainValue【市民会館】&#10;有形固定資産減価償却率"/>
        <xdr:cNvSpPr txBox="1"/>
      </xdr:nvSpPr>
      <xdr:spPr>
        <a:xfrm>
          <a:off x="3582044" y="1733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88" name="正方形/長方形 1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9" name="正方形/長方形 1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0" name="正方形/長方形 1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1" name="正方形/長方形 1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2" name="正方形/長方形 1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3" name="正方形/長方形 1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4" name="正方形/長方形 1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5" name="正方形/長方形 19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96" name="テキスト ボックス 19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97" name="直線コネクタ 19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198" name="直線コネクタ 19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199" name="テキスト ボックス 19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00" name="直線コネクタ 19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01" name="テキスト ボックス 20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02" name="直線コネクタ 20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03" name="テキスト ボックス 20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04" name="直線コネクタ 20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05" name="テキスト ボックス 20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06" name="直線コネクタ 20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07" name="テキスト ボックス 20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08" name="直線コネクタ 20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09" name="テキスト ボックス 20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0" name="直線コネクタ 2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1" name="テキスト ボックス 2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213" name="直線コネクタ 212"/>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214"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215" name="直線コネクタ 214"/>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216"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217" name="直線コネクタ 216"/>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218"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219" name="フローチャート: 判断 218"/>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220" name="フローチャート: 判断 219"/>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221"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222" name="フローチャート: 判断 221"/>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223"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24" name="テキスト ボックス 2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25" name="テキスト ボックス 2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26" name="テキスト ボックス 2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27" name="テキスト ボックス 2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28" name="テキスト ボックス 2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69487</xdr:rowOff>
    </xdr:from>
    <xdr:to>
      <xdr:col>50</xdr:col>
      <xdr:colOff>165100</xdr:colOff>
      <xdr:row>108</xdr:row>
      <xdr:rowOff>171087</xdr:rowOff>
    </xdr:to>
    <xdr:sp macro="" textlink="">
      <xdr:nvSpPr>
        <xdr:cNvPr id="229" name="楕円 228"/>
        <xdr:cNvSpPr/>
      </xdr:nvSpPr>
      <xdr:spPr>
        <a:xfrm>
          <a:off x="9588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162214</xdr:rowOff>
    </xdr:from>
    <xdr:ext cx="469744" cy="259045"/>
    <xdr:sp macro="" textlink="">
      <xdr:nvSpPr>
        <xdr:cNvPr id="230" name="n_1mainValue【市民会館】&#10;一人当たり面積"/>
        <xdr:cNvSpPr txBox="1"/>
      </xdr:nvSpPr>
      <xdr:spPr>
        <a:xfrm>
          <a:off x="9391727" y="1867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31" name="正方形/長方形 2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2" name="正方形/長方形 2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3" name="正方形/長方形 2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4" name="正方形/長方形 2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5" name="正方形/長方形 2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6" name="正方形/長方形 2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7" name="正方形/長方形 2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8" name="正方形/長方形 2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9" name="テキスト ボックス 2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0" name="直線コネクタ 2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1" name="直線コネクタ 2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42" name="テキスト ボックス 24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43" name="直線コネクタ 2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44" name="テキスト ボックス 2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5" name="直線コネクタ 2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6" name="テキスト ボックス 2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7" name="直線コネクタ 2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8" name="テキスト ボックス 2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49" name="直線コネクタ 2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0" name="テキスト ボックス 2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1" name="直線コネクタ 2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52" name="テキスト ボックス 25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3" name="直線コネクタ 2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4" name="テキスト ボックス 2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256" name="直線コネクタ 255"/>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257"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258" name="直線コネクタ 257"/>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259"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260" name="直線コネクタ 259"/>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261"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262" name="フローチャート: 判断 261"/>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263" name="フローチャート: 判断 262"/>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264"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265" name="フローチャート: 判断 264"/>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266"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7" name="テキスト ボックス 2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8" name="テキスト ボックス 2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9" name="テキスト ボックス 2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0" name="テキスト ボックス 2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1" name="テキスト ボックス 2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142966</xdr:rowOff>
    </xdr:from>
    <xdr:to>
      <xdr:col>81</xdr:col>
      <xdr:colOff>101600</xdr:colOff>
      <xdr:row>41</xdr:row>
      <xdr:rowOff>73116</xdr:rowOff>
    </xdr:to>
    <xdr:sp macro="" textlink="">
      <xdr:nvSpPr>
        <xdr:cNvPr id="272" name="楕円 271"/>
        <xdr:cNvSpPr/>
      </xdr:nvSpPr>
      <xdr:spPr>
        <a:xfrm>
          <a:off x="15430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64243</xdr:rowOff>
    </xdr:from>
    <xdr:ext cx="405111" cy="259045"/>
    <xdr:sp macro="" textlink="">
      <xdr:nvSpPr>
        <xdr:cNvPr id="273" name="n_1mainValue【一般廃棄物処理施設】&#10;有形固定資産減価償却率"/>
        <xdr:cNvSpPr txBox="1"/>
      </xdr:nvSpPr>
      <xdr:spPr>
        <a:xfrm>
          <a:off x="152660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4" name="正方形/長方形 2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5" name="正方形/長方形 2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6" name="正方形/長方形 2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7" name="正方形/長方形 2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8" name="正方形/長方形 2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9" name="正方形/長方形 2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0" name="正方形/長方形 2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1" name="正方形/長方形 2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2" name="テキスト ボックス 2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3" name="直線コネクタ 2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84" name="直線コネクタ 2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85" name="テキスト ボックス 28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6" name="直線コネクタ 2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87" name="テキスト ボックス 28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8" name="直線コネクタ 2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89" name="テキスト ボックス 28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90" name="直線コネクタ 2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91" name="テキスト ボックス 29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2" name="直線コネクタ 2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93" name="テキスト ボックス 2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295" name="直線コネクタ 294"/>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296"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297" name="直線コネクタ 296"/>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298"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299" name="直線コネクタ 298"/>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300"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301" name="フローチャート: 判断 300"/>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302" name="フローチャート: 判断 301"/>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81025</xdr:rowOff>
    </xdr:from>
    <xdr:ext cx="534377" cy="259045"/>
    <xdr:sp macro="" textlink="">
      <xdr:nvSpPr>
        <xdr:cNvPr id="303"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304" name="フローチャート: 判断 303"/>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305"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6" name="テキスト ボックス 3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7" name="テキスト ボックス 3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8" name="テキスト ボックス 3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9" name="テキスト ボックス 3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0" name="テキスト ボックス 3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13723</xdr:rowOff>
    </xdr:from>
    <xdr:to>
      <xdr:col>112</xdr:col>
      <xdr:colOff>38100</xdr:colOff>
      <xdr:row>37</xdr:row>
      <xdr:rowOff>115323</xdr:rowOff>
    </xdr:to>
    <xdr:sp macro="" textlink="">
      <xdr:nvSpPr>
        <xdr:cNvPr id="311" name="楕円 310"/>
        <xdr:cNvSpPr/>
      </xdr:nvSpPr>
      <xdr:spPr>
        <a:xfrm>
          <a:off x="21272500" y="63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35</xdr:row>
      <xdr:rowOff>131850</xdr:rowOff>
    </xdr:from>
    <xdr:ext cx="599010" cy="259045"/>
    <xdr:sp macro="" textlink="">
      <xdr:nvSpPr>
        <xdr:cNvPr id="312" name="n_1mainValue【一般廃棄物処理施設】&#10;一人当たり有形固定資産（償却資産）額"/>
        <xdr:cNvSpPr txBox="1"/>
      </xdr:nvSpPr>
      <xdr:spPr>
        <a:xfrm>
          <a:off x="21011095" y="613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23" name="直線コネクタ 3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24" name="テキスト ボックス 32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5" name="直線コネクタ 3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6" name="テキスト ボックス 3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7" name="直線コネクタ 3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8" name="テキスト ボックス 3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9" name="直線コネクタ 3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0" name="テキスト ボックス 3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1" name="直線コネクタ 3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2" name="テキスト ボックス 3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3" name="直線コネクタ 3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34" name="テキスト ボックス 33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6" name="テキスト ボックス 3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338" name="直線コネクタ 337"/>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339"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340" name="直線コネクタ 339"/>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4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42" name="直線コネクタ 34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343"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344" name="フローチャート: 判断 343"/>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345" name="フローチャート: 判断 344"/>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346"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347" name="フローチャート: 判断 346"/>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348"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9" name="テキスト ボックス 3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32476</xdr:rowOff>
    </xdr:from>
    <xdr:to>
      <xdr:col>81</xdr:col>
      <xdr:colOff>101600</xdr:colOff>
      <xdr:row>58</xdr:row>
      <xdr:rowOff>134076</xdr:rowOff>
    </xdr:to>
    <xdr:sp macro="" textlink="">
      <xdr:nvSpPr>
        <xdr:cNvPr id="354" name="楕円 353"/>
        <xdr:cNvSpPr/>
      </xdr:nvSpPr>
      <xdr:spPr>
        <a:xfrm>
          <a:off x="15430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150603</xdr:rowOff>
    </xdr:from>
    <xdr:ext cx="405111" cy="259045"/>
    <xdr:sp macro="" textlink="">
      <xdr:nvSpPr>
        <xdr:cNvPr id="355" name="n_1mainValue【保健センター・保健所】&#10;有形固定資産減価償却率"/>
        <xdr:cNvSpPr txBox="1"/>
      </xdr:nvSpPr>
      <xdr:spPr>
        <a:xfrm>
          <a:off x="152660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6" name="正方形/長方形 3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3" name="正方形/長方形 3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4" name="テキスト ボックス 3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5" name="直線コネクタ 3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6" name="直線コネクタ 3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7" name="テキスト ボックス 3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8" name="直線コネクタ 3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9" name="テキスト ボックス 3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0" name="直線コネクタ 3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1" name="テキスト ボックス 3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2" name="直線コネクタ 3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3" name="テキスト ボックス 3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4" name="直線コネクタ 3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5" name="テキスト ボックス 3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377" name="直線コネクタ 376"/>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378"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379" name="直線コネクタ 378"/>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380"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381" name="直線コネクタ 380"/>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382"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383" name="フローチャート: 判断 382"/>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384" name="フローチャート: 判断 383"/>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96791</xdr:rowOff>
    </xdr:from>
    <xdr:ext cx="469744" cy="259045"/>
    <xdr:sp macro="" textlink="">
      <xdr:nvSpPr>
        <xdr:cNvPr id="385"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386" name="フローチャート: 判断 385"/>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387"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8" name="テキスト ボックス 3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9" name="テキスト ボックス 3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0" name="テキスト ボックス 3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1" name="テキスト ボックス 3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2" name="テキスト ボックス 3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26924</xdr:rowOff>
    </xdr:from>
    <xdr:to>
      <xdr:col>112</xdr:col>
      <xdr:colOff>38100</xdr:colOff>
      <xdr:row>58</xdr:row>
      <xdr:rowOff>128524</xdr:rowOff>
    </xdr:to>
    <xdr:sp macro="" textlink="">
      <xdr:nvSpPr>
        <xdr:cNvPr id="393" name="楕円 392"/>
        <xdr:cNvSpPr/>
      </xdr:nvSpPr>
      <xdr:spPr>
        <a:xfrm>
          <a:off x="21272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56</xdr:row>
      <xdr:rowOff>145051</xdr:rowOff>
    </xdr:from>
    <xdr:ext cx="469744" cy="259045"/>
    <xdr:sp macro="" textlink="">
      <xdr:nvSpPr>
        <xdr:cNvPr id="394" name="n_1mainValue【保健センター・保健所】&#10;一人当たり面積"/>
        <xdr:cNvSpPr txBox="1"/>
      </xdr:nvSpPr>
      <xdr:spPr>
        <a:xfrm>
          <a:off x="21075727" y="974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5" name="直線コネクタ 4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6" name="テキスト ボックス 4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7" name="直線コネクタ 4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8" name="テキスト ボックス 4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9" name="直線コネクタ 4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0" name="テキスト ボックス 4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1" name="直線コネクタ 4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2" name="テキスト ボックス 4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3" name="直線コネクタ 4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4" name="テキスト ボックス 4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5" name="直線コネクタ 4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6" name="テキスト ボックス 4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7" name="直線コネクタ 4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8" name="テキスト ボックス 4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420" name="直線コネクタ 419"/>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21"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22" name="直線コネクタ 421"/>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23"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24" name="直線コネクタ 423"/>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25"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26" name="フローチャート: 判断 425"/>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427" name="フローチャート: 判断 426"/>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428"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429" name="フローチャート: 判断 428"/>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430"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363</xdr:rowOff>
    </xdr:from>
    <xdr:to>
      <xdr:col>81</xdr:col>
      <xdr:colOff>101600</xdr:colOff>
      <xdr:row>79</xdr:row>
      <xdr:rowOff>101963</xdr:rowOff>
    </xdr:to>
    <xdr:sp macro="" textlink="">
      <xdr:nvSpPr>
        <xdr:cNvPr id="436" name="楕円 435"/>
        <xdr:cNvSpPr/>
      </xdr:nvSpPr>
      <xdr:spPr>
        <a:xfrm>
          <a:off x="15430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118490</xdr:rowOff>
    </xdr:from>
    <xdr:ext cx="405111" cy="259045"/>
    <xdr:sp macro="" textlink="">
      <xdr:nvSpPr>
        <xdr:cNvPr id="437" name="n_1mainValue【消防施設】&#10;有形固定資産減価償却率"/>
        <xdr:cNvSpPr txBox="1"/>
      </xdr:nvSpPr>
      <xdr:spPr>
        <a:xfrm>
          <a:off x="152660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6" name="テキスト ボックス 4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7" name="直線コネクタ 4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8" name="直線コネクタ 4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9" name="テキスト ボックス 4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0" name="直線コネクタ 4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1" name="テキスト ボックス 4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2" name="直線コネクタ 4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3" name="テキスト ボックス 4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4" name="直線コネクタ 4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5" name="テキスト ボックス 4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6" name="直線コネクタ 4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7" name="テキスト ボックス 4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8" name="直線コネクタ 4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9" name="テキスト ボックス 4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461" name="直線コネクタ 460"/>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46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463" name="直線コネクタ 46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464"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465" name="直線コネクタ 464"/>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466"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467" name="フローチャート: 判断 46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468" name="フローチャート: 判断 46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160038</xdr:rowOff>
    </xdr:from>
    <xdr:ext cx="469744" cy="259045"/>
    <xdr:sp macro="" textlink="">
      <xdr:nvSpPr>
        <xdr:cNvPr id="469"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470" name="フローチャート: 判断 469"/>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471"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2" name="テキスト ボックス 4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3" name="テキスト ボックス 4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4" name="テキスト ボックス 4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5" name="テキスト ボックス 4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6" name="テキスト ボックス 4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116839</xdr:rowOff>
    </xdr:from>
    <xdr:to>
      <xdr:col>112</xdr:col>
      <xdr:colOff>38100</xdr:colOff>
      <xdr:row>82</xdr:row>
      <xdr:rowOff>46989</xdr:rowOff>
    </xdr:to>
    <xdr:sp macro="" textlink="">
      <xdr:nvSpPr>
        <xdr:cNvPr id="477" name="楕円 476"/>
        <xdr:cNvSpPr/>
      </xdr:nvSpPr>
      <xdr:spPr>
        <a:xfrm>
          <a:off x="21272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63516</xdr:rowOff>
    </xdr:from>
    <xdr:ext cx="469744" cy="259045"/>
    <xdr:sp macro="" textlink="">
      <xdr:nvSpPr>
        <xdr:cNvPr id="478" name="n_1mainValue【消防施設】&#10;一人当たり面積"/>
        <xdr:cNvSpPr txBox="1"/>
      </xdr:nvSpPr>
      <xdr:spPr>
        <a:xfrm>
          <a:off x="21075727" y="1377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9" name="正方形/長方形 4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0" name="正方形/長方形 4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1" name="正方形/長方形 4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2" name="正方形/長方形 4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3" name="正方形/長方形 4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4" name="正方形/長方形 4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5" name="正方形/長方形 4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7" name="テキスト ボックス 4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8" name="直線コネクタ 4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9" name="直線コネクタ 4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0" name="テキスト ボックス 4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1" name="直線コネクタ 4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2" name="テキスト ボックス 4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3" name="直線コネクタ 4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4" name="テキスト ボックス 4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5" name="直線コネクタ 4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6" name="テキスト ボックス 4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7" name="直線コネクタ 4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8" name="テキスト ボックス 4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9" name="直線コネクタ 4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0" name="テキスト ボックス 4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2" name="テキスト ボックス 5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504" name="直線コネクタ 503"/>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505"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506" name="直線コネクタ 505"/>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8" name="直線コネクタ 5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09"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10" name="フローチャート: 判断 509"/>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511" name="フローチャート: 判断 510"/>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512"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13" name="フローチャート: 判断 512"/>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514"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5" name="テキスト ボックス 5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6" name="テキスト ボックス 5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7" name="テキスト ボックス 5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8" name="テキスト ボックス 5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9" name="テキスト ボックス 5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58057</xdr:rowOff>
    </xdr:from>
    <xdr:to>
      <xdr:col>81</xdr:col>
      <xdr:colOff>101600</xdr:colOff>
      <xdr:row>101</xdr:row>
      <xdr:rowOff>159657</xdr:rowOff>
    </xdr:to>
    <xdr:sp macro="" textlink="">
      <xdr:nvSpPr>
        <xdr:cNvPr id="520" name="楕円 519"/>
        <xdr:cNvSpPr/>
      </xdr:nvSpPr>
      <xdr:spPr>
        <a:xfrm>
          <a:off x="15430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4734</xdr:rowOff>
    </xdr:from>
    <xdr:ext cx="405111" cy="259045"/>
    <xdr:sp macro="" textlink="">
      <xdr:nvSpPr>
        <xdr:cNvPr id="521" name="n_1mainValue【庁舎】&#10;有形固定資産減価償却率"/>
        <xdr:cNvSpPr txBox="1"/>
      </xdr:nvSpPr>
      <xdr:spPr>
        <a:xfrm>
          <a:off x="152660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0" name="テキスト ボックス 5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1" name="直線コネクタ 5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2" name="直線コネクタ 5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3" name="テキスト ボックス 5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4" name="直線コネクタ 5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5" name="テキスト ボックス 5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6" name="直線コネクタ 5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7" name="テキスト ボックス 5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8" name="直線コネクタ 5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9" name="テキスト ボックス 5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0" name="直線コネクタ 5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1" name="テキスト ボックス 5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2" name="直線コネクタ 5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3" name="テキスト ボックス 5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545" name="直線コネクタ 544"/>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546"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547" name="直線コネクタ 546"/>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548"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549" name="直線コネクタ 548"/>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550"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551" name="フローチャート: 判断 550"/>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552" name="フローチャート: 判断 551"/>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553"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554" name="フローチャート: 判断 553"/>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555"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6" name="テキスト ボックス 5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7" name="テキスト ボックス 5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8" name="テキスト ボックス 5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9" name="テキスト ボックス 5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0" name="テキスト ボックス 5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29211</xdr:rowOff>
    </xdr:from>
    <xdr:to>
      <xdr:col>112</xdr:col>
      <xdr:colOff>38100</xdr:colOff>
      <xdr:row>99</xdr:row>
      <xdr:rowOff>130811</xdr:rowOff>
    </xdr:to>
    <xdr:sp macro="" textlink="">
      <xdr:nvSpPr>
        <xdr:cNvPr id="561" name="楕円 560"/>
        <xdr:cNvSpPr/>
      </xdr:nvSpPr>
      <xdr:spPr>
        <a:xfrm>
          <a:off x="21272500" y="170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97</xdr:row>
      <xdr:rowOff>147338</xdr:rowOff>
    </xdr:from>
    <xdr:ext cx="469744" cy="259045"/>
    <xdr:sp macro="" textlink="">
      <xdr:nvSpPr>
        <xdr:cNvPr id="562" name="n_1mainValue【庁舎】&#10;一人当たり面積"/>
        <xdr:cNvSpPr txBox="1"/>
      </xdr:nvSpPr>
      <xdr:spPr>
        <a:xfrm>
          <a:off x="21075727" y="1677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本市は類似団体と比較して有形固定資産減価償却率が高い傾向である。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有形固定資産減価償却率が高くなっている要因の施設は昭和に建設されている建物であるため、類似団体よりも償却率が上回っている。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年度に汚泥再生処理センター建設及び旧富野じん芥焼却場除却により一般廃棄物処理施設は類似団体よりも償却理が下回っている。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財政再生計画に基づき、普通建設事業など地域再生への取り組みの為、真に必要な事業以外は実施しないこととし、引き続き財政再生計画を着実に進行する。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012092_&#22805;&#24373;&#24066;_2017(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594.20000000000005</v>
          </cell>
        </row>
        <row r="53">
          <cell r="CN53">
            <v>68.900000000000006</v>
          </cell>
        </row>
        <row r="55">
          <cell r="AN55" t="str">
            <v>類似団体内平均値</v>
          </cell>
          <cell r="CN55">
            <v>54.6</v>
          </cell>
        </row>
        <row r="57">
          <cell r="CN57">
            <v>58.3</v>
          </cell>
        </row>
        <row r="72">
          <cell r="BP72" t="str">
            <v>H25</v>
          </cell>
          <cell r="BX72" t="str">
            <v>H26</v>
          </cell>
          <cell r="CF72" t="str">
            <v>H27</v>
          </cell>
          <cell r="CN72" t="str">
            <v>H28</v>
          </cell>
          <cell r="CV72" t="str">
            <v>H29</v>
          </cell>
        </row>
        <row r="73">
          <cell r="AN73" t="str">
            <v>当該団体値</v>
          </cell>
          <cell r="BP73">
            <v>748.7</v>
          </cell>
          <cell r="BX73">
            <v>724.4</v>
          </cell>
          <cell r="CF73">
            <v>632.4</v>
          </cell>
          <cell r="CN73">
            <v>594.20000000000005</v>
          </cell>
          <cell r="CV73">
            <v>516.20000000000005</v>
          </cell>
        </row>
        <row r="75">
          <cell r="BP75">
            <v>47.2</v>
          </cell>
          <cell r="BX75">
            <v>61</v>
          </cell>
          <cell r="CF75">
            <v>76.3</v>
          </cell>
          <cell r="CN75">
            <v>76.8</v>
          </cell>
          <cell r="CV75">
            <v>73.5</v>
          </cell>
        </row>
        <row r="77">
          <cell r="AN77" t="str">
            <v>類似団体内平均値</v>
          </cell>
          <cell r="BP77">
            <v>65.3</v>
          </cell>
          <cell r="BX77">
            <v>60.8</v>
          </cell>
          <cell r="CF77">
            <v>58.5</v>
          </cell>
          <cell r="CN77">
            <v>54.6</v>
          </cell>
          <cell r="CV77">
            <v>53.2</v>
          </cell>
        </row>
        <row r="79">
          <cell r="BP79">
            <v>12</v>
          </cell>
          <cell r="BX79">
            <v>11.1</v>
          </cell>
          <cell r="CF79">
            <v>10.7</v>
          </cell>
          <cell r="CN79">
            <v>10</v>
          </cell>
          <cell r="CV79">
            <v>9.8000000000000007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11619432</v>
      </c>
      <c r="BO4" s="372"/>
      <c r="BP4" s="372"/>
      <c r="BQ4" s="372"/>
      <c r="BR4" s="372"/>
      <c r="BS4" s="372"/>
      <c r="BT4" s="372"/>
      <c r="BU4" s="373"/>
      <c r="BV4" s="371">
        <v>13515099</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6.3</v>
      </c>
      <c r="CU4" s="378"/>
      <c r="CV4" s="378"/>
      <c r="CW4" s="378"/>
      <c r="CX4" s="378"/>
      <c r="CY4" s="378"/>
      <c r="CZ4" s="378"/>
      <c r="DA4" s="379"/>
      <c r="DB4" s="377">
        <v>19.600000000000001</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11334140</v>
      </c>
      <c r="BO5" s="409"/>
      <c r="BP5" s="409"/>
      <c r="BQ5" s="409"/>
      <c r="BR5" s="409"/>
      <c r="BS5" s="409"/>
      <c r="BT5" s="409"/>
      <c r="BU5" s="410"/>
      <c r="BV5" s="408">
        <v>12612872</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121.8</v>
      </c>
      <c r="CU5" s="406"/>
      <c r="CV5" s="406"/>
      <c r="CW5" s="406"/>
      <c r="CX5" s="406"/>
      <c r="CY5" s="406"/>
      <c r="CZ5" s="406"/>
      <c r="DA5" s="407"/>
      <c r="DB5" s="405">
        <v>128.4</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285292</v>
      </c>
      <c r="BO6" s="409"/>
      <c r="BP6" s="409"/>
      <c r="BQ6" s="409"/>
      <c r="BR6" s="409"/>
      <c r="BS6" s="409"/>
      <c r="BT6" s="409"/>
      <c r="BU6" s="410"/>
      <c r="BV6" s="408">
        <v>902227</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126.6</v>
      </c>
      <c r="CU6" s="446"/>
      <c r="CV6" s="446"/>
      <c r="CW6" s="446"/>
      <c r="CX6" s="446"/>
      <c r="CY6" s="446"/>
      <c r="CZ6" s="446"/>
      <c r="DA6" s="447"/>
      <c r="DB6" s="445">
        <v>133.5</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0</v>
      </c>
      <c r="BO7" s="409"/>
      <c r="BP7" s="409"/>
      <c r="BQ7" s="409"/>
      <c r="BR7" s="409"/>
      <c r="BS7" s="409"/>
      <c r="BT7" s="409"/>
      <c r="BU7" s="410"/>
      <c r="BV7" s="408">
        <v>40</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4527509</v>
      </c>
      <c r="CU7" s="409"/>
      <c r="CV7" s="409"/>
      <c r="CW7" s="409"/>
      <c r="CX7" s="409"/>
      <c r="CY7" s="409"/>
      <c r="CZ7" s="409"/>
      <c r="DA7" s="410"/>
      <c r="DB7" s="408">
        <v>4606486</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99</v>
      </c>
      <c r="AV8" s="441"/>
      <c r="AW8" s="441"/>
      <c r="AX8" s="441"/>
      <c r="AY8" s="442" t="s">
        <v>103</v>
      </c>
      <c r="AZ8" s="443"/>
      <c r="BA8" s="443"/>
      <c r="BB8" s="443"/>
      <c r="BC8" s="443"/>
      <c r="BD8" s="443"/>
      <c r="BE8" s="443"/>
      <c r="BF8" s="443"/>
      <c r="BG8" s="443"/>
      <c r="BH8" s="443"/>
      <c r="BI8" s="443"/>
      <c r="BJ8" s="443"/>
      <c r="BK8" s="443"/>
      <c r="BL8" s="443"/>
      <c r="BM8" s="444"/>
      <c r="BN8" s="408">
        <v>285292</v>
      </c>
      <c r="BO8" s="409"/>
      <c r="BP8" s="409"/>
      <c r="BQ8" s="409"/>
      <c r="BR8" s="409"/>
      <c r="BS8" s="409"/>
      <c r="BT8" s="409"/>
      <c r="BU8" s="410"/>
      <c r="BV8" s="408">
        <v>902187</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0.19</v>
      </c>
      <c r="CU8" s="449"/>
      <c r="CV8" s="449"/>
      <c r="CW8" s="449"/>
      <c r="CX8" s="449"/>
      <c r="CY8" s="449"/>
      <c r="CZ8" s="449"/>
      <c r="DA8" s="450"/>
      <c r="DB8" s="448">
        <v>0.18</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8843</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95</v>
      </c>
      <c r="AV9" s="441"/>
      <c r="AW9" s="441"/>
      <c r="AX9" s="441"/>
      <c r="AY9" s="442" t="s">
        <v>109</v>
      </c>
      <c r="AZ9" s="443"/>
      <c r="BA9" s="443"/>
      <c r="BB9" s="443"/>
      <c r="BC9" s="443"/>
      <c r="BD9" s="443"/>
      <c r="BE9" s="443"/>
      <c r="BF9" s="443"/>
      <c r="BG9" s="443"/>
      <c r="BH9" s="443"/>
      <c r="BI9" s="443"/>
      <c r="BJ9" s="443"/>
      <c r="BK9" s="443"/>
      <c r="BL9" s="443"/>
      <c r="BM9" s="444"/>
      <c r="BN9" s="408">
        <v>-616895</v>
      </c>
      <c r="BO9" s="409"/>
      <c r="BP9" s="409"/>
      <c r="BQ9" s="409"/>
      <c r="BR9" s="409"/>
      <c r="BS9" s="409"/>
      <c r="BT9" s="409"/>
      <c r="BU9" s="410"/>
      <c r="BV9" s="408">
        <v>35623</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40.799999999999997</v>
      </c>
      <c r="CU9" s="406"/>
      <c r="CV9" s="406"/>
      <c r="CW9" s="406"/>
      <c r="CX9" s="406"/>
      <c r="CY9" s="406"/>
      <c r="CZ9" s="406"/>
      <c r="DA9" s="407"/>
      <c r="DB9" s="405">
        <v>38.9</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10922</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87</v>
      </c>
      <c r="AV10" s="441"/>
      <c r="AW10" s="441"/>
      <c r="AX10" s="441"/>
      <c r="AY10" s="442" t="s">
        <v>113</v>
      </c>
      <c r="AZ10" s="443"/>
      <c r="BA10" s="443"/>
      <c r="BB10" s="443"/>
      <c r="BC10" s="443"/>
      <c r="BD10" s="443"/>
      <c r="BE10" s="443"/>
      <c r="BF10" s="443"/>
      <c r="BG10" s="443"/>
      <c r="BH10" s="443"/>
      <c r="BI10" s="443"/>
      <c r="BJ10" s="443"/>
      <c r="BK10" s="443"/>
      <c r="BL10" s="443"/>
      <c r="BM10" s="444"/>
      <c r="BN10" s="408">
        <v>1121080</v>
      </c>
      <c r="BO10" s="409"/>
      <c r="BP10" s="409"/>
      <c r="BQ10" s="409"/>
      <c r="BR10" s="409"/>
      <c r="BS10" s="409"/>
      <c r="BT10" s="409"/>
      <c r="BU10" s="410"/>
      <c r="BV10" s="408">
        <v>759252</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x14ac:dyDescent="0.15">
      <c r="A12" s="166"/>
      <c r="B12" s="468" t="s">
        <v>122</v>
      </c>
      <c r="C12" s="469"/>
      <c r="D12" s="469"/>
      <c r="E12" s="469"/>
      <c r="F12" s="469"/>
      <c r="G12" s="469"/>
      <c r="H12" s="469"/>
      <c r="I12" s="469"/>
      <c r="J12" s="469"/>
      <c r="K12" s="470"/>
      <c r="L12" s="477" t="s">
        <v>123</v>
      </c>
      <c r="M12" s="478"/>
      <c r="N12" s="478"/>
      <c r="O12" s="478"/>
      <c r="P12" s="478"/>
      <c r="Q12" s="479"/>
      <c r="R12" s="480">
        <v>8362</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118</v>
      </c>
      <c r="AV12" s="441"/>
      <c r="AW12" s="441"/>
      <c r="AX12" s="441"/>
      <c r="AY12" s="442" t="s">
        <v>127</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425161</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129</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8316</v>
      </c>
      <c r="S13" s="490"/>
      <c r="T13" s="490"/>
      <c r="U13" s="490"/>
      <c r="V13" s="491"/>
      <c r="W13" s="424" t="s">
        <v>132</v>
      </c>
      <c r="X13" s="425"/>
      <c r="Y13" s="425"/>
      <c r="Z13" s="425"/>
      <c r="AA13" s="425"/>
      <c r="AB13" s="415"/>
      <c r="AC13" s="459">
        <v>582</v>
      </c>
      <c r="AD13" s="460"/>
      <c r="AE13" s="460"/>
      <c r="AF13" s="460"/>
      <c r="AG13" s="499"/>
      <c r="AH13" s="459">
        <v>640</v>
      </c>
      <c r="AI13" s="460"/>
      <c r="AJ13" s="460"/>
      <c r="AK13" s="460"/>
      <c r="AL13" s="461"/>
      <c r="AM13" s="437" t="s">
        <v>133</v>
      </c>
      <c r="AN13" s="438"/>
      <c r="AO13" s="438"/>
      <c r="AP13" s="438"/>
      <c r="AQ13" s="438"/>
      <c r="AR13" s="438"/>
      <c r="AS13" s="438"/>
      <c r="AT13" s="439"/>
      <c r="AU13" s="440" t="s">
        <v>95</v>
      </c>
      <c r="AV13" s="441"/>
      <c r="AW13" s="441"/>
      <c r="AX13" s="441"/>
      <c r="AY13" s="442" t="s">
        <v>134</v>
      </c>
      <c r="AZ13" s="443"/>
      <c r="BA13" s="443"/>
      <c r="BB13" s="443"/>
      <c r="BC13" s="443"/>
      <c r="BD13" s="443"/>
      <c r="BE13" s="443"/>
      <c r="BF13" s="443"/>
      <c r="BG13" s="443"/>
      <c r="BH13" s="443"/>
      <c r="BI13" s="443"/>
      <c r="BJ13" s="443"/>
      <c r="BK13" s="443"/>
      <c r="BL13" s="443"/>
      <c r="BM13" s="444"/>
      <c r="BN13" s="408">
        <v>504185</v>
      </c>
      <c r="BO13" s="409"/>
      <c r="BP13" s="409"/>
      <c r="BQ13" s="409"/>
      <c r="BR13" s="409"/>
      <c r="BS13" s="409"/>
      <c r="BT13" s="409"/>
      <c r="BU13" s="410"/>
      <c r="BV13" s="408">
        <v>369714</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73.5</v>
      </c>
      <c r="CU13" s="406"/>
      <c r="CV13" s="406"/>
      <c r="CW13" s="406"/>
      <c r="CX13" s="406"/>
      <c r="CY13" s="406"/>
      <c r="CZ13" s="406"/>
      <c r="DA13" s="407"/>
      <c r="DB13" s="405">
        <v>76.8</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136</v>
      </c>
      <c r="M14" s="487"/>
      <c r="N14" s="487"/>
      <c r="O14" s="487"/>
      <c r="P14" s="487"/>
      <c r="Q14" s="488"/>
      <c r="R14" s="489">
        <v>8685</v>
      </c>
      <c r="S14" s="490"/>
      <c r="T14" s="490"/>
      <c r="U14" s="490"/>
      <c r="V14" s="491"/>
      <c r="W14" s="398"/>
      <c r="X14" s="399"/>
      <c r="Y14" s="399"/>
      <c r="Z14" s="399"/>
      <c r="AA14" s="399"/>
      <c r="AB14" s="388"/>
      <c r="AC14" s="492">
        <v>15.7</v>
      </c>
      <c r="AD14" s="493"/>
      <c r="AE14" s="493"/>
      <c r="AF14" s="493"/>
      <c r="AG14" s="494"/>
      <c r="AH14" s="492">
        <v>13.7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v>516.20000000000005</v>
      </c>
      <c r="CU14" s="504"/>
      <c r="CV14" s="504"/>
      <c r="CW14" s="504"/>
      <c r="CX14" s="504"/>
      <c r="CY14" s="504"/>
      <c r="CZ14" s="504"/>
      <c r="DA14" s="505"/>
      <c r="DB14" s="503">
        <v>594.20000000000005</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138</v>
      </c>
      <c r="N15" s="497"/>
      <c r="O15" s="497"/>
      <c r="P15" s="497"/>
      <c r="Q15" s="498"/>
      <c r="R15" s="489">
        <v>8659</v>
      </c>
      <c r="S15" s="490"/>
      <c r="T15" s="490"/>
      <c r="U15" s="490"/>
      <c r="V15" s="491"/>
      <c r="W15" s="424" t="s">
        <v>139</v>
      </c>
      <c r="X15" s="425"/>
      <c r="Y15" s="425"/>
      <c r="Z15" s="425"/>
      <c r="AA15" s="425"/>
      <c r="AB15" s="415"/>
      <c r="AC15" s="459">
        <v>815</v>
      </c>
      <c r="AD15" s="460"/>
      <c r="AE15" s="460"/>
      <c r="AF15" s="460"/>
      <c r="AG15" s="499"/>
      <c r="AH15" s="459">
        <v>1172</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869222</v>
      </c>
      <c r="BO15" s="372"/>
      <c r="BP15" s="372"/>
      <c r="BQ15" s="372"/>
      <c r="BR15" s="372"/>
      <c r="BS15" s="372"/>
      <c r="BT15" s="372"/>
      <c r="BU15" s="373"/>
      <c r="BV15" s="371">
        <v>817867</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22</v>
      </c>
      <c r="AD16" s="493"/>
      <c r="AE16" s="493"/>
      <c r="AF16" s="493"/>
      <c r="AG16" s="494"/>
      <c r="AH16" s="492">
        <v>25.2</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4132139</v>
      </c>
      <c r="BO16" s="409"/>
      <c r="BP16" s="409"/>
      <c r="BQ16" s="409"/>
      <c r="BR16" s="409"/>
      <c r="BS16" s="409"/>
      <c r="BT16" s="409"/>
      <c r="BU16" s="410"/>
      <c r="BV16" s="408">
        <v>4228386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2315</v>
      </c>
      <c r="AD17" s="460"/>
      <c r="AE17" s="460"/>
      <c r="AF17" s="460"/>
      <c r="AG17" s="499"/>
      <c r="AH17" s="459">
        <v>2848</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1093277</v>
      </c>
      <c r="BO17" s="409"/>
      <c r="BP17" s="409"/>
      <c r="BQ17" s="409"/>
      <c r="BR17" s="409"/>
      <c r="BS17" s="409"/>
      <c r="BT17" s="409"/>
      <c r="BU17" s="410"/>
      <c r="BV17" s="408">
        <v>1017387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149</v>
      </c>
      <c r="C18" s="451"/>
      <c r="D18" s="451"/>
      <c r="E18" s="520"/>
      <c r="F18" s="520"/>
      <c r="G18" s="520"/>
      <c r="H18" s="520"/>
      <c r="I18" s="520"/>
      <c r="J18" s="520"/>
      <c r="K18" s="520"/>
      <c r="L18" s="521">
        <v>763.07</v>
      </c>
      <c r="M18" s="521"/>
      <c r="N18" s="521"/>
      <c r="O18" s="521"/>
      <c r="P18" s="521"/>
      <c r="Q18" s="521"/>
      <c r="R18" s="522"/>
      <c r="S18" s="522"/>
      <c r="T18" s="522"/>
      <c r="U18" s="522"/>
      <c r="V18" s="523"/>
      <c r="W18" s="426"/>
      <c r="X18" s="427"/>
      <c r="Y18" s="427"/>
      <c r="Z18" s="427"/>
      <c r="AA18" s="427"/>
      <c r="AB18" s="418"/>
      <c r="AC18" s="524">
        <v>62.4</v>
      </c>
      <c r="AD18" s="525"/>
      <c r="AE18" s="525"/>
      <c r="AF18" s="525"/>
      <c r="AG18" s="526"/>
      <c r="AH18" s="524">
        <v>61.1</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5603877</v>
      </c>
      <c r="BO18" s="409"/>
      <c r="BP18" s="409"/>
      <c r="BQ18" s="409"/>
      <c r="BR18" s="409"/>
      <c r="BS18" s="409"/>
      <c r="BT18" s="409"/>
      <c r="BU18" s="410"/>
      <c r="BV18" s="408">
        <v>5989636</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151</v>
      </c>
      <c r="C19" s="451"/>
      <c r="D19" s="451"/>
      <c r="E19" s="520"/>
      <c r="F19" s="520"/>
      <c r="G19" s="520"/>
      <c r="H19" s="520"/>
      <c r="I19" s="520"/>
      <c r="J19" s="520"/>
      <c r="K19" s="520"/>
      <c r="L19" s="528">
        <v>12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7473789</v>
      </c>
      <c r="BO19" s="409"/>
      <c r="BP19" s="409"/>
      <c r="BQ19" s="409"/>
      <c r="BR19" s="409"/>
      <c r="BS19" s="409"/>
      <c r="BT19" s="409"/>
      <c r="BU19" s="410"/>
      <c r="BV19" s="408">
        <v>8820233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153</v>
      </c>
      <c r="C20" s="451"/>
      <c r="D20" s="451"/>
      <c r="E20" s="520"/>
      <c r="F20" s="520"/>
      <c r="G20" s="520"/>
      <c r="H20" s="520"/>
      <c r="I20" s="520"/>
      <c r="J20" s="520"/>
      <c r="K20" s="520"/>
      <c r="L20" s="528">
        <v>4539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33242828</v>
      </c>
      <c r="BO23" s="409"/>
      <c r="BP23" s="409"/>
      <c r="BQ23" s="409"/>
      <c r="BR23" s="409"/>
      <c r="BS23" s="409"/>
      <c r="BT23" s="409"/>
      <c r="BU23" s="410"/>
      <c r="BV23" s="408">
        <v>35065967</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162</v>
      </c>
      <c r="F24" s="438"/>
      <c r="G24" s="438"/>
      <c r="H24" s="438"/>
      <c r="I24" s="438"/>
      <c r="J24" s="438"/>
      <c r="K24" s="439"/>
      <c r="L24" s="459">
        <v>1</v>
      </c>
      <c r="M24" s="460"/>
      <c r="N24" s="460"/>
      <c r="O24" s="460"/>
      <c r="P24" s="499"/>
      <c r="Q24" s="459">
        <v>2590</v>
      </c>
      <c r="R24" s="460"/>
      <c r="S24" s="460"/>
      <c r="T24" s="460"/>
      <c r="U24" s="460"/>
      <c r="V24" s="499"/>
      <c r="W24" s="558"/>
      <c r="X24" s="546"/>
      <c r="Y24" s="547"/>
      <c r="Z24" s="458" t="s">
        <v>163</v>
      </c>
      <c r="AA24" s="438"/>
      <c r="AB24" s="438"/>
      <c r="AC24" s="438"/>
      <c r="AD24" s="438"/>
      <c r="AE24" s="438"/>
      <c r="AF24" s="438"/>
      <c r="AG24" s="439"/>
      <c r="AH24" s="459">
        <v>126</v>
      </c>
      <c r="AI24" s="460"/>
      <c r="AJ24" s="460"/>
      <c r="AK24" s="460"/>
      <c r="AL24" s="499"/>
      <c r="AM24" s="459">
        <v>344736</v>
      </c>
      <c r="AN24" s="460"/>
      <c r="AO24" s="460"/>
      <c r="AP24" s="460"/>
      <c r="AQ24" s="460"/>
      <c r="AR24" s="499"/>
      <c r="AS24" s="459">
        <v>2736</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30800067</v>
      </c>
      <c r="BO24" s="409"/>
      <c r="BP24" s="409"/>
      <c r="BQ24" s="409"/>
      <c r="BR24" s="409"/>
      <c r="BS24" s="409"/>
      <c r="BT24" s="409"/>
      <c r="BU24" s="410"/>
      <c r="BV24" s="408">
        <v>32539458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165</v>
      </c>
      <c r="F25" s="438"/>
      <c r="G25" s="438"/>
      <c r="H25" s="438"/>
      <c r="I25" s="438"/>
      <c r="J25" s="438"/>
      <c r="K25" s="439"/>
      <c r="L25" s="459" t="s">
        <v>129</v>
      </c>
      <c r="M25" s="460"/>
      <c r="N25" s="460"/>
      <c r="O25" s="460"/>
      <c r="P25" s="499"/>
      <c r="Q25" s="459" t="s">
        <v>129</v>
      </c>
      <c r="R25" s="460"/>
      <c r="S25" s="460"/>
      <c r="T25" s="460"/>
      <c r="U25" s="460"/>
      <c r="V25" s="499"/>
      <c r="W25" s="558"/>
      <c r="X25" s="546"/>
      <c r="Y25" s="547"/>
      <c r="Z25" s="458" t="s">
        <v>166</v>
      </c>
      <c r="AA25" s="438"/>
      <c r="AB25" s="438"/>
      <c r="AC25" s="438"/>
      <c r="AD25" s="438"/>
      <c r="AE25" s="438"/>
      <c r="AF25" s="438"/>
      <c r="AG25" s="439"/>
      <c r="AH25" s="459">
        <v>41</v>
      </c>
      <c r="AI25" s="460"/>
      <c r="AJ25" s="460"/>
      <c r="AK25" s="460"/>
      <c r="AL25" s="499"/>
      <c r="AM25" s="459">
        <v>115989</v>
      </c>
      <c r="AN25" s="460"/>
      <c r="AO25" s="460"/>
      <c r="AP25" s="460"/>
      <c r="AQ25" s="460"/>
      <c r="AR25" s="499"/>
      <c r="AS25" s="459">
        <v>2829</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1036423</v>
      </c>
      <c r="BO25" s="372"/>
      <c r="BP25" s="372"/>
      <c r="BQ25" s="372"/>
      <c r="BR25" s="372"/>
      <c r="BS25" s="372"/>
      <c r="BT25" s="372"/>
      <c r="BU25" s="373"/>
      <c r="BV25" s="371">
        <v>312815</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168</v>
      </c>
      <c r="F26" s="438"/>
      <c r="G26" s="438"/>
      <c r="H26" s="438"/>
      <c r="I26" s="438"/>
      <c r="J26" s="438"/>
      <c r="K26" s="439"/>
      <c r="L26" s="459">
        <v>1</v>
      </c>
      <c r="M26" s="460"/>
      <c r="N26" s="460"/>
      <c r="O26" s="460"/>
      <c r="P26" s="499"/>
      <c r="Q26" s="459">
        <v>2390</v>
      </c>
      <c r="R26" s="460"/>
      <c r="S26" s="460"/>
      <c r="T26" s="460"/>
      <c r="U26" s="460"/>
      <c r="V26" s="499"/>
      <c r="W26" s="558"/>
      <c r="X26" s="546"/>
      <c r="Y26" s="547"/>
      <c r="Z26" s="458" t="s">
        <v>169</v>
      </c>
      <c r="AA26" s="568"/>
      <c r="AB26" s="568"/>
      <c r="AC26" s="568"/>
      <c r="AD26" s="568"/>
      <c r="AE26" s="568"/>
      <c r="AF26" s="568"/>
      <c r="AG26" s="569"/>
      <c r="AH26" s="459" t="s">
        <v>129</v>
      </c>
      <c r="AI26" s="460"/>
      <c r="AJ26" s="460"/>
      <c r="AK26" s="460"/>
      <c r="AL26" s="499"/>
      <c r="AM26" s="459" t="s">
        <v>129</v>
      </c>
      <c r="AN26" s="460"/>
      <c r="AO26" s="460"/>
      <c r="AP26" s="460"/>
      <c r="AQ26" s="460"/>
      <c r="AR26" s="499"/>
      <c r="AS26" s="459" t="s">
        <v>129</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129</v>
      </c>
      <c r="BO26" s="409"/>
      <c r="BP26" s="409"/>
      <c r="BQ26" s="409"/>
      <c r="BR26" s="409"/>
      <c r="BS26" s="409"/>
      <c r="BT26" s="409"/>
      <c r="BU26" s="410"/>
      <c r="BV26" s="408" t="s">
        <v>129</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171</v>
      </c>
      <c r="F27" s="438"/>
      <c r="G27" s="438"/>
      <c r="H27" s="438"/>
      <c r="I27" s="438"/>
      <c r="J27" s="438"/>
      <c r="K27" s="439"/>
      <c r="L27" s="459">
        <v>1</v>
      </c>
      <c r="M27" s="460"/>
      <c r="N27" s="460"/>
      <c r="O27" s="460"/>
      <c r="P27" s="499"/>
      <c r="Q27" s="459">
        <v>2300</v>
      </c>
      <c r="R27" s="460"/>
      <c r="S27" s="460"/>
      <c r="T27" s="460"/>
      <c r="U27" s="460"/>
      <c r="V27" s="499"/>
      <c r="W27" s="558"/>
      <c r="X27" s="546"/>
      <c r="Y27" s="547"/>
      <c r="Z27" s="458" t="s">
        <v>172</v>
      </c>
      <c r="AA27" s="438"/>
      <c r="AB27" s="438"/>
      <c r="AC27" s="438"/>
      <c r="AD27" s="438"/>
      <c r="AE27" s="438"/>
      <c r="AF27" s="438"/>
      <c r="AG27" s="439"/>
      <c r="AH27" s="459">
        <v>1</v>
      </c>
      <c r="AI27" s="460"/>
      <c r="AJ27" s="460"/>
      <c r="AK27" s="460"/>
      <c r="AL27" s="499"/>
      <c r="AM27" s="459" t="s">
        <v>173</v>
      </c>
      <c r="AN27" s="460"/>
      <c r="AO27" s="460"/>
      <c r="AP27" s="460"/>
      <c r="AQ27" s="460"/>
      <c r="AR27" s="499"/>
      <c r="AS27" s="459" t="s">
        <v>174</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1</v>
      </c>
      <c r="BO27" s="582"/>
      <c r="BP27" s="582"/>
      <c r="BQ27" s="582"/>
      <c r="BR27" s="582"/>
      <c r="BS27" s="582"/>
      <c r="BT27" s="582"/>
      <c r="BU27" s="583"/>
      <c r="BV27" s="581">
        <v>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2000</v>
      </c>
      <c r="R28" s="460"/>
      <c r="S28" s="460"/>
      <c r="T28" s="460"/>
      <c r="U28" s="460"/>
      <c r="V28" s="499"/>
      <c r="W28" s="558"/>
      <c r="X28" s="546"/>
      <c r="Y28" s="547"/>
      <c r="Z28" s="458" t="s">
        <v>177</v>
      </c>
      <c r="AA28" s="438"/>
      <c r="AB28" s="438"/>
      <c r="AC28" s="438"/>
      <c r="AD28" s="438"/>
      <c r="AE28" s="438"/>
      <c r="AF28" s="438"/>
      <c r="AG28" s="439"/>
      <c r="AH28" s="459" t="s">
        <v>129</v>
      </c>
      <c r="AI28" s="460"/>
      <c r="AJ28" s="460"/>
      <c r="AK28" s="460"/>
      <c r="AL28" s="499"/>
      <c r="AM28" s="459" t="s">
        <v>129</v>
      </c>
      <c r="AN28" s="460"/>
      <c r="AO28" s="460"/>
      <c r="AP28" s="460"/>
      <c r="AQ28" s="460"/>
      <c r="AR28" s="499"/>
      <c r="AS28" s="459" t="s">
        <v>129</v>
      </c>
      <c r="AT28" s="460"/>
      <c r="AU28" s="460"/>
      <c r="AV28" s="460"/>
      <c r="AW28" s="460"/>
      <c r="AX28" s="461"/>
      <c r="AY28" s="584" t="s">
        <v>178</v>
      </c>
      <c r="AZ28" s="585"/>
      <c r="BA28" s="585"/>
      <c r="BB28" s="586"/>
      <c r="BC28" s="368" t="s">
        <v>41</v>
      </c>
      <c r="BD28" s="369"/>
      <c r="BE28" s="369"/>
      <c r="BF28" s="369"/>
      <c r="BG28" s="369"/>
      <c r="BH28" s="369"/>
      <c r="BI28" s="369"/>
      <c r="BJ28" s="369"/>
      <c r="BK28" s="369"/>
      <c r="BL28" s="369"/>
      <c r="BM28" s="370"/>
      <c r="BN28" s="371">
        <v>2493154</v>
      </c>
      <c r="BO28" s="372"/>
      <c r="BP28" s="372"/>
      <c r="BQ28" s="372"/>
      <c r="BR28" s="372"/>
      <c r="BS28" s="372"/>
      <c r="BT28" s="372"/>
      <c r="BU28" s="373"/>
      <c r="BV28" s="371">
        <v>1372074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7</v>
      </c>
      <c r="M29" s="460"/>
      <c r="N29" s="460"/>
      <c r="O29" s="460"/>
      <c r="P29" s="499"/>
      <c r="Q29" s="459">
        <v>1800</v>
      </c>
      <c r="R29" s="460"/>
      <c r="S29" s="460"/>
      <c r="T29" s="460"/>
      <c r="U29" s="460"/>
      <c r="V29" s="499"/>
      <c r="W29" s="559"/>
      <c r="X29" s="560"/>
      <c r="Y29" s="561"/>
      <c r="Z29" s="458" t="s">
        <v>180</v>
      </c>
      <c r="AA29" s="438"/>
      <c r="AB29" s="438"/>
      <c r="AC29" s="438"/>
      <c r="AD29" s="438"/>
      <c r="AE29" s="438"/>
      <c r="AF29" s="438"/>
      <c r="AG29" s="439"/>
      <c r="AH29" s="459">
        <v>127</v>
      </c>
      <c r="AI29" s="460"/>
      <c r="AJ29" s="460"/>
      <c r="AK29" s="460"/>
      <c r="AL29" s="499"/>
      <c r="AM29" s="459">
        <v>347884</v>
      </c>
      <c r="AN29" s="460"/>
      <c r="AO29" s="460"/>
      <c r="AP29" s="460"/>
      <c r="AQ29" s="460"/>
      <c r="AR29" s="499"/>
      <c r="AS29" s="459">
        <v>2739</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857236</v>
      </c>
      <c r="BO29" s="409"/>
      <c r="BP29" s="409"/>
      <c r="BQ29" s="409"/>
      <c r="BR29" s="409"/>
      <c r="BS29" s="409"/>
      <c r="BT29" s="409"/>
      <c r="BU29" s="410"/>
      <c r="BV29" s="408">
        <v>857180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87.3</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2312734</v>
      </c>
      <c r="BO30" s="582"/>
      <c r="BP30" s="582"/>
      <c r="BQ30" s="582"/>
      <c r="BR30" s="582"/>
      <c r="BS30" s="582"/>
      <c r="BT30" s="582"/>
      <c r="BU30" s="583"/>
      <c r="BV30" s="581">
        <v>2199337</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190</v>
      </c>
      <c r="X33" s="397"/>
      <c r="Y33" s="397"/>
      <c r="Z33" s="397"/>
      <c r="AA33" s="397"/>
      <c r="AB33" s="397"/>
      <c r="AC33" s="397"/>
      <c r="AD33" s="397"/>
      <c r="AE33" s="397"/>
      <c r="AF33" s="397"/>
      <c r="AG33" s="397"/>
      <c r="AH33" s="397"/>
      <c r="AI33" s="397"/>
      <c r="AJ33" s="397"/>
      <c r="AK33" s="397"/>
      <c r="AL33" s="195"/>
      <c r="AM33" s="432" t="s">
        <v>191</v>
      </c>
      <c r="AN33" s="432"/>
      <c r="AO33" s="397" t="s">
        <v>190</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189</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市場事業会計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空知教育センター組合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公共下水道事業会計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南空知ふるさと市町村圏組合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後期高齢者医療事業会計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t="str">
        <f t="shared" si="2"/>
        <v/>
      </c>
      <c r="BX36" s="594"/>
      <c r="BY36" s="595" t="str">
        <f>IF('各会計、関係団体の財政状況及び健全化判断比率'!B70="","",'各会計、関係団体の財政状況及び健全化判断比率'!B70)</f>
        <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VcNzoe7z8mmGbC06MjBZKYxqGsVExbA1Sd0CdCcBWVdeY9jIjTqSwLzpgHlCfUGD3GKK8EHgjYpVmQSndIVqQ==" saltValue="KGyMqD/B07VYZk5pawj7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219</v>
      </c>
      <c r="C5" s="608"/>
      <c r="D5" s="608"/>
      <c r="E5" s="608"/>
      <c r="F5" s="608"/>
      <c r="G5" s="608"/>
      <c r="H5" s="608"/>
      <c r="I5" s="608"/>
      <c r="J5" s="608"/>
      <c r="K5" s="608"/>
      <c r="L5" s="608"/>
      <c r="M5" s="608"/>
      <c r="N5" s="608"/>
      <c r="O5" s="608"/>
      <c r="P5" s="608"/>
      <c r="Q5" s="609"/>
      <c r="R5" s="610">
        <v>914412</v>
      </c>
      <c r="S5" s="611"/>
      <c r="T5" s="611"/>
      <c r="U5" s="611"/>
      <c r="V5" s="611"/>
      <c r="W5" s="611"/>
      <c r="X5" s="611"/>
      <c r="Y5" s="612"/>
      <c r="Z5" s="613">
        <v>7.9</v>
      </c>
      <c r="AA5" s="613"/>
      <c r="AB5" s="613"/>
      <c r="AC5" s="613"/>
      <c r="AD5" s="614">
        <v>878746</v>
      </c>
      <c r="AE5" s="614"/>
      <c r="AF5" s="614"/>
      <c r="AG5" s="614"/>
      <c r="AH5" s="614"/>
      <c r="AI5" s="614"/>
      <c r="AJ5" s="614"/>
      <c r="AK5" s="614"/>
      <c r="AL5" s="615">
        <v>19.899999999999999</v>
      </c>
      <c r="AM5" s="616"/>
      <c r="AN5" s="616"/>
      <c r="AO5" s="617"/>
      <c r="AP5" s="607" t="s">
        <v>220</v>
      </c>
      <c r="AQ5" s="608"/>
      <c r="AR5" s="608"/>
      <c r="AS5" s="608"/>
      <c r="AT5" s="608"/>
      <c r="AU5" s="608"/>
      <c r="AV5" s="608"/>
      <c r="AW5" s="608"/>
      <c r="AX5" s="608"/>
      <c r="AY5" s="608"/>
      <c r="AZ5" s="608"/>
      <c r="BA5" s="608"/>
      <c r="BB5" s="608"/>
      <c r="BC5" s="608"/>
      <c r="BD5" s="608"/>
      <c r="BE5" s="608"/>
      <c r="BF5" s="609"/>
      <c r="BG5" s="621">
        <v>867750</v>
      </c>
      <c r="BH5" s="622"/>
      <c r="BI5" s="622"/>
      <c r="BJ5" s="622"/>
      <c r="BK5" s="622"/>
      <c r="BL5" s="622"/>
      <c r="BM5" s="622"/>
      <c r="BN5" s="623"/>
      <c r="BO5" s="624">
        <v>94.9</v>
      </c>
      <c r="BP5" s="624"/>
      <c r="BQ5" s="624"/>
      <c r="BR5" s="624"/>
      <c r="BS5" s="625">
        <v>21008</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x14ac:dyDescent="0.15">
      <c r="B6" s="618" t="s">
        <v>224</v>
      </c>
      <c r="C6" s="619"/>
      <c r="D6" s="619"/>
      <c r="E6" s="619"/>
      <c r="F6" s="619"/>
      <c r="G6" s="619"/>
      <c r="H6" s="619"/>
      <c r="I6" s="619"/>
      <c r="J6" s="619"/>
      <c r="K6" s="619"/>
      <c r="L6" s="619"/>
      <c r="M6" s="619"/>
      <c r="N6" s="619"/>
      <c r="O6" s="619"/>
      <c r="P6" s="619"/>
      <c r="Q6" s="620"/>
      <c r="R6" s="621">
        <v>52526</v>
      </c>
      <c r="S6" s="622"/>
      <c r="T6" s="622"/>
      <c r="U6" s="622"/>
      <c r="V6" s="622"/>
      <c r="W6" s="622"/>
      <c r="X6" s="622"/>
      <c r="Y6" s="623"/>
      <c r="Z6" s="624">
        <v>0.5</v>
      </c>
      <c r="AA6" s="624"/>
      <c r="AB6" s="624"/>
      <c r="AC6" s="624"/>
      <c r="AD6" s="625">
        <v>52526</v>
      </c>
      <c r="AE6" s="625"/>
      <c r="AF6" s="625"/>
      <c r="AG6" s="625"/>
      <c r="AH6" s="625"/>
      <c r="AI6" s="625"/>
      <c r="AJ6" s="625"/>
      <c r="AK6" s="625"/>
      <c r="AL6" s="626">
        <v>1.2</v>
      </c>
      <c r="AM6" s="627"/>
      <c r="AN6" s="627"/>
      <c r="AO6" s="628"/>
      <c r="AP6" s="618" t="s">
        <v>225</v>
      </c>
      <c r="AQ6" s="619"/>
      <c r="AR6" s="619"/>
      <c r="AS6" s="619"/>
      <c r="AT6" s="619"/>
      <c r="AU6" s="619"/>
      <c r="AV6" s="619"/>
      <c r="AW6" s="619"/>
      <c r="AX6" s="619"/>
      <c r="AY6" s="619"/>
      <c r="AZ6" s="619"/>
      <c r="BA6" s="619"/>
      <c r="BB6" s="619"/>
      <c r="BC6" s="619"/>
      <c r="BD6" s="619"/>
      <c r="BE6" s="619"/>
      <c r="BF6" s="620"/>
      <c r="BG6" s="621">
        <v>867750</v>
      </c>
      <c r="BH6" s="622"/>
      <c r="BI6" s="622"/>
      <c r="BJ6" s="622"/>
      <c r="BK6" s="622"/>
      <c r="BL6" s="622"/>
      <c r="BM6" s="622"/>
      <c r="BN6" s="623"/>
      <c r="BO6" s="624">
        <v>94.9</v>
      </c>
      <c r="BP6" s="624"/>
      <c r="BQ6" s="624"/>
      <c r="BR6" s="624"/>
      <c r="BS6" s="625">
        <v>21008</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50894</v>
      </c>
      <c r="CS6" s="622"/>
      <c r="CT6" s="622"/>
      <c r="CU6" s="622"/>
      <c r="CV6" s="622"/>
      <c r="CW6" s="622"/>
      <c r="CX6" s="622"/>
      <c r="CY6" s="623"/>
      <c r="CZ6" s="615">
        <v>0.4</v>
      </c>
      <c r="DA6" s="616"/>
      <c r="DB6" s="616"/>
      <c r="DC6" s="635"/>
      <c r="DD6" s="630" t="s">
        <v>130</v>
      </c>
      <c r="DE6" s="622"/>
      <c r="DF6" s="622"/>
      <c r="DG6" s="622"/>
      <c r="DH6" s="622"/>
      <c r="DI6" s="622"/>
      <c r="DJ6" s="622"/>
      <c r="DK6" s="622"/>
      <c r="DL6" s="622"/>
      <c r="DM6" s="622"/>
      <c r="DN6" s="622"/>
      <c r="DO6" s="622"/>
      <c r="DP6" s="623"/>
      <c r="DQ6" s="630">
        <v>50894</v>
      </c>
      <c r="DR6" s="622"/>
      <c r="DS6" s="622"/>
      <c r="DT6" s="622"/>
      <c r="DU6" s="622"/>
      <c r="DV6" s="622"/>
      <c r="DW6" s="622"/>
      <c r="DX6" s="622"/>
      <c r="DY6" s="622"/>
      <c r="DZ6" s="622"/>
      <c r="EA6" s="622"/>
      <c r="EB6" s="622"/>
      <c r="EC6" s="631"/>
    </row>
    <row r="7" spans="2:143" ht="11.25" customHeight="1" x14ac:dyDescent="0.15">
      <c r="B7" s="618" t="s">
        <v>227</v>
      </c>
      <c r="C7" s="619"/>
      <c r="D7" s="619"/>
      <c r="E7" s="619"/>
      <c r="F7" s="619"/>
      <c r="G7" s="619"/>
      <c r="H7" s="619"/>
      <c r="I7" s="619"/>
      <c r="J7" s="619"/>
      <c r="K7" s="619"/>
      <c r="L7" s="619"/>
      <c r="M7" s="619"/>
      <c r="N7" s="619"/>
      <c r="O7" s="619"/>
      <c r="P7" s="619"/>
      <c r="Q7" s="620"/>
      <c r="R7" s="621">
        <v>1213</v>
      </c>
      <c r="S7" s="622"/>
      <c r="T7" s="622"/>
      <c r="U7" s="622"/>
      <c r="V7" s="622"/>
      <c r="W7" s="622"/>
      <c r="X7" s="622"/>
      <c r="Y7" s="623"/>
      <c r="Z7" s="624">
        <v>0</v>
      </c>
      <c r="AA7" s="624"/>
      <c r="AB7" s="624"/>
      <c r="AC7" s="624"/>
      <c r="AD7" s="625">
        <v>1213</v>
      </c>
      <c r="AE7" s="625"/>
      <c r="AF7" s="625"/>
      <c r="AG7" s="625"/>
      <c r="AH7" s="625"/>
      <c r="AI7" s="625"/>
      <c r="AJ7" s="625"/>
      <c r="AK7" s="625"/>
      <c r="AL7" s="626">
        <v>0</v>
      </c>
      <c r="AM7" s="627"/>
      <c r="AN7" s="627"/>
      <c r="AO7" s="628"/>
      <c r="AP7" s="618" t="s">
        <v>228</v>
      </c>
      <c r="AQ7" s="619"/>
      <c r="AR7" s="619"/>
      <c r="AS7" s="619"/>
      <c r="AT7" s="619"/>
      <c r="AU7" s="619"/>
      <c r="AV7" s="619"/>
      <c r="AW7" s="619"/>
      <c r="AX7" s="619"/>
      <c r="AY7" s="619"/>
      <c r="AZ7" s="619"/>
      <c r="BA7" s="619"/>
      <c r="BB7" s="619"/>
      <c r="BC7" s="619"/>
      <c r="BD7" s="619"/>
      <c r="BE7" s="619"/>
      <c r="BF7" s="620"/>
      <c r="BG7" s="621">
        <v>316716</v>
      </c>
      <c r="BH7" s="622"/>
      <c r="BI7" s="622"/>
      <c r="BJ7" s="622"/>
      <c r="BK7" s="622"/>
      <c r="BL7" s="622"/>
      <c r="BM7" s="622"/>
      <c r="BN7" s="623"/>
      <c r="BO7" s="624">
        <v>34.6</v>
      </c>
      <c r="BP7" s="624"/>
      <c r="BQ7" s="624"/>
      <c r="BR7" s="624"/>
      <c r="BS7" s="625">
        <v>10575</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2333266</v>
      </c>
      <c r="CS7" s="622"/>
      <c r="CT7" s="622"/>
      <c r="CU7" s="622"/>
      <c r="CV7" s="622"/>
      <c r="CW7" s="622"/>
      <c r="CX7" s="622"/>
      <c r="CY7" s="623"/>
      <c r="CZ7" s="624">
        <v>20.6</v>
      </c>
      <c r="DA7" s="624"/>
      <c r="DB7" s="624"/>
      <c r="DC7" s="624"/>
      <c r="DD7" s="630">
        <v>92782</v>
      </c>
      <c r="DE7" s="622"/>
      <c r="DF7" s="622"/>
      <c r="DG7" s="622"/>
      <c r="DH7" s="622"/>
      <c r="DI7" s="622"/>
      <c r="DJ7" s="622"/>
      <c r="DK7" s="622"/>
      <c r="DL7" s="622"/>
      <c r="DM7" s="622"/>
      <c r="DN7" s="622"/>
      <c r="DO7" s="622"/>
      <c r="DP7" s="623"/>
      <c r="DQ7" s="630">
        <v>1613042</v>
      </c>
      <c r="DR7" s="622"/>
      <c r="DS7" s="622"/>
      <c r="DT7" s="622"/>
      <c r="DU7" s="622"/>
      <c r="DV7" s="622"/>
      <c r="DW7" s="622"/>
      <c r="DX7" s="622"/>
      <c r="DY7" s="622"/>
      <c r="DZ7" s="622"/>
      <c r="EA7" s="622"/>
      <c r="EB7" s="622"/>
      <c r="EC7" s="631"/>
    </row>
    <row r="8" spans="2:143" ht="11.25" customHeight="1" x14ac:dyDescent="0.15">
      <c r="B8" s="618" t="s">
        <v>230</v>
      </c>
      <c r="C8" s="619"/>
      <c r="D8" s="619"/>
      <c r="E8" s="619"/>
      <c r="F8" s="619"/>
      <c r="G8" s="619"/>
      <c r="H8" s="619"/>
      <c r="I8" s="619"/>
      <c r="J8" s="619"/>
      <c r="K8" s="619"/>
      <c r="L8" s="619"/>
      <c r="M8" s="619"/>
      <c r="N8" s="619"/>
      <c r="O8" s="619"/>
      <c r="P8" s="619"/>
      <c r="Q8" s="620"/>
      <c r="R8" s="621">
        <v>1716</v>
      </c>
      <c r="S8" s="622"/>
      <c r="T8" s="622"/>
      <c r="U8" s="622"/>
      <c r="V8" s="622"/>
      <c r="W8" s="622"/>
      <c r="X8" s="622"/>
      <c r="Y8" s="623"/>
      <c r="Z8" s="624">
        <v>0</v>
      </c>
      <c r="AA8" s="624"/>
      <c r="AB8" s="624"/>
      <c r="AC8" s="624"/>
      <c r="AD8" s="625">
        <v>1716</v>
      </c>
      <c r="AE8" s="625"/>
      <c r="AF8" s="625"/>
      <c r="AG8" s="625"/>
      <c r="AH8" s="625"/>
      <c r="AI8" s="625"/>
      <c r="AJ8" s="625"/>
      <c r="AK8" s="625"/>
      <c r="AL8" s="626">
        <v>0</v>
      </c>
      <c r="AM8" s="627"/>
      <c r="AN8" s="627"/>
      <c r="AO8" s="628"/>
      <c r="AP8" s="618" t="s">
        <v>231</v>
      </c>
      <c r="AQ8" s="619"/>
      <c r="AR8" s="619"/>
      <c r="AS8" s="619"/>
      <c r="AT8" s="619"/>
      <c r="AU8" s="619"/>
      <c r="AV8" s="619"/>
      <c r="AW8" s="619"/>
      <c r="AX8" s="619"/>
      <c r="AY8" s="619"/>
      <c r="AZ8" s="619"/>
      <c r="BA8" s="619"/>
      <c r="BB8" s="619"/>
      <c r="BC8" s="619"/>
      <c r="BD8" s="619"/>
      <c r="BE8" s="619"/>
      <c r="BF8" s="620"/>
      <c r="BG8" s="621">
        <v>12913</v>
      </c>
      <c r="BH8" s="622"/>
      <c r="BI8" s="622"/>
      <c r="BJ8" s="622"/>
      <c r="BK8" s="622"/>
      <c r="BL8" s="622"/>
      <c r="BM8" s="622"/>
      <c r="BN8" s="623"/>
      <c r="BO8" s="624">
        <v>1.4</v>
      </c>
      <c r="BP8" s="624"/>
      <c r="BQ8" s="624"/>
      <c r="BR8" s="624"/>
      <c r="BS8" s="630">
        <v>13</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2378902</v>
      </c>
      <c r="CS8" s="622"/>
      <c r="CT8" s="622"/>
      <c r="CU8" s="622"/>
      <c r="CV8" s="622"/>
      <c r="CW8" s="622"/>
      <c r="CX8" s="622"/>
      <c r="CY8" s="623"/>
      <c r="CZ8" s="624">
        <v>21</v>
      </c>
      <c r="DA8" s="624"/>
      <c r="DB8" s="624"/>
      <c r="DC8" s="624"/>
      <c r="DD8" s="630">
        <v>42157</v>
      </c>
      <c r="DE8" s="622"/>
      <c r="DF8" s="622"/>
      <c r="DG8" s="622"/>
      <c r="DH8" s="622"/>
      <c r="DI8" s="622"/>
      <c r="DJ8" s="622"/>
      <c r="DK8" s="622"/>
      <c r="DL8" s="622"/>
      <c r="DM8" s="622"/>
      <c r="DN8" s="622"/>
      <c r="DO8" s="622"/>
      <c r="DP8" s="623"/>
      <c r="DQ8" s="630">
        <v>1096919</v>
      </c>
      <c r="DR8" s="622"/>
      <c r="DS8" s="622"/>
      <c r="DT8" s="622"/>
      <c r="DU8" s="622"/>
      <c r="DV8" s="622"/>
      <c r="DW8" s="622"/>
      <c r="DX8" s="622"/>
      <c r="DY8" s="622"/>
      <c r="DZ8" s="622"/>
      <c r="EA8" s="622"/>
      <c r="EB8" s="622"/>
      <c r="EC8" s="631"/>
    </row>
    <row r="9" spans="2:143" ht="11.25" customHeight="1" x14ac:dyDescent="0.15">
      <c r="B9" s="618" t="s">
        <v>233</v>
      </c>
      <c r="C9" s="619"/>
      <c r="D9" s="619"/>
      <c r="E9" s="619"/>
      <c r="F9" s="619"/>
      <c r="G9" s="619"/>
      <c r="H9" s="619"/>
      <c r="I9" s="619"/>
      <c r="J9" s="619"/>
      <c r="K9" s="619"/>
      <c r="L9" s="619"/>
      <c r="M9" s="619"/>
      <c r="N9" s="619"/>
      <c r="O9" s="619"/>
      <c r="P9" s="619"/>
      <c r="Q9" s="620"/>
      <c r="R9" s="621">
        <v>1731</v>
      </c>
      <c r="S9" s="622"/>
      <c r="T9" s="622"/>
      <c r="U9" s="622"/>
      <c r="V9" s="622"/>
      <c r="W9" s="622"/>
      <c r="X9" s="622"/>
      <c r="Y9" s="623"/>
      <c r="Z9" s="624">
        <v>0</v>
      </c>
      <c r="AA9" s="624"/>
      <c r="AB9" s="624"/>
      <c r="AC9" s="624"/>
      <c r="AD9" s="625">
        <v>1731</v>
      </c>
      <c r="AE9" s="625"/>
      <c r="AF9" s="625"/>
      <c r="AG9" s="625"/>
      <c r="AH9" s="625"/>
      <c r="AI9" s="625"/>
      <c r="AJ9" s="625"/>
      <c r="AK9" s="625"/>
      <c r="AL9" s="626">
        <v>0</v>
      </c>
      <c r="AM9" s="627"/>
      <c r="AN9" s="627"/>
      <c r="AO9" s="628"/>
      <c r="AP9" s="618" t="s">
        <v>234</v>
      </c>
      <c r="AQ9" s="619"/>
      <c r="AR9" s="619"/>
      <c r="AS9" s="619"/>
      <c r="AT9" s="619"/>
      <c r="AU9" s="619"/>
      <c r="AV9" s="619"/>
      <c r="AW9" s="619"/>
      <c r="AX9" s="619"/>
      <c r="AY9" s="619"/>
      <c r="AZ9" s="619"/>
      <c r="BA9" s="619"/>
      <c r="BB9" s="619"/>
      <c r="BC9" s="619"/>
      <c r="BD9" s="619"/>
      <c r="BE9" s="619"/>
      <c r="BF9" s="620"/>
      <c r="BG9" s="621">
        <v>245335</v>
      </c>
      <c r="BH9" s="622"/>
      <c r="BI9" s="622"/>
      <c r="BJ9" s="622"/>
      <c r="BK9" s="622"/>
      <c r="BL9" s="622"/>
      <c r="BM9" s="622"/>
      <c r="BN9" s="623"/>
      <c r="BO9" s="624">
        <v>26.8</v>
      </c>
      <c r="BP9" s="624"/>
      <c r="BQ9" s="624"/>
      <c r="BR9" s="624"/>
      <c r="BS9" s="630">
        <v>151</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410609</v>
      </c>
      <c r="CS9" s="622"/>
      <c r="CT9" s="622"/>
      <c r="CU9" s="622"/>
      <c r="CV9" s="622"/>
      <c r="CW9" s="622"/>
      <c r="CX9" s="622"/>
      <c r="CY9" s="623"/>
      <c r="CZ9" s="624">
        <v>3.6</v>
      </c>
      <c r="DA9" s="624"/>
      <c r="DB9" s="624"/>
      <c r="DC9" s="624"/>
      <c r="DD9" s="630">
        <v>4406</v>
      </c>
      <c r="DE9" s="622"/>
      <c r="DF9" s="622"/>
      <c r="DG9" s="622"/>
      <c r="DH9" s="622"/>
      <c r="DI9" s="622"/>
      <c r="DJ9" s="622"/>
      <c r="DK9" s="622"/>
      <c r="DL9" s="622"/>
      <c r="DM9" s="622"/>
      <c r="DN9" s="622"/>
      <c r="DO9" s="622"/>
      <c r="DP9" s="623"/>
      <c r="DQ9" s="630">
        <v>272370</v>
      </c>
      <c r="DR9" s="622"/>
      <c r="DS9" s="622"/>
      <c r="DT9" s="622"/>
      <c r="DU9" s="622"/>
      <c r="DV9" s="622"/>
      <c r="DW9" s="622"/>
      <c r="DX9" s="622"/>
      <c r="DY9" s="622"/>
      <c r="DZ9" s="622"/>
      <c r="EA9" s="622"/>
      <c r="EB9" s="622"/>
      <c r="EC9" s="631"/>
    </row>
    <row r="10" spans="2:143" ht="11.25" customHeight="1" x14ac:dyDescent="0.15">
      <c r="B10" s="618" t="s">
        <v>236</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24" t="s">
        <v>129</v>
      </c>
      <c r="AA10" s="624"/>
      <c r="AB10" s="624"/>
      <c r="AC10" s="624"/>
      <c r="AD10" s="625" t="s">
        <v>237</v>
      </c>
      <c r="AE10" s="625"/>
      <c r="AF10" s="625"/>
      <c r="AG10" s="625"/>
      <c r="AH10" s="625"/>
      <c r="AI10" s="625"/>
      <c r="AJ10" s="625"/>
      <c r="AK10" s="625"/>
      <c r="AL10" s="626" t="s">
        <v>130</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36993</v>
      </c>
      <c r="BH10" s="622"/>
      <c r="BI10" s="622"/>
      <c r="BJ10" s="622"/>
      <c r="BK10" s="622"/>
      <c r="BL10" s="622"/>
      <c r="BM10" s="622"/>
      <c r="BN10" s="623"/>
      <c r="BO10" s="624">
        <v>4</v>
      </c>
      <c r="BP10" s="624"/>
      <c r="BQ10" s="624"/>
      <c r="BR10" s="624"/>
      <c r="BS10" s="630">
        <v>6152</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t="s">
        <v>130</v>
      </c>
      <c r="CS10" s="622"/>
      <c r="CT10" s="622"/>
      <c r="CU10" s="622"/>
      <c r="CV10" s="622"/>
      <c r="CW10" s="622"/>
      <c r="CX10" s="622"/>
      <c r="CY10" s="623"/>
      <c r="CZ10" s="624" t="s">
        <v>237</v>
      </c>
      <c r="DA10" s="624"/>
      <c r="DB10" s="624"/>
      <c r="DC10" s="624"/>
      <c r="DD10" s="630" t="s">
        <v>237</v>
      </c>
      <c r="DE10" s="622"/>
      <c r="DF10" s="622"/>
      <c r="DG10" s="622"/>
      <c r="DH10" s="622"/>
      <c r="DI10" s="622"/>
      <c r="DJ10" s="622"/>
      <c r="DK10" s="622"/>
      <c r="DL10" s="622"/>
      <c r="DM10" s="622"/>
      <c r="DN10" s="622"/>
      <c r="DO10" s="622"/>
      <c r="DP10" s="623"/>
      <c r="DQ10" s="630" t="s">
        <v>129</v>
      </c>
      <c r="DR10" s="622"/>
      <c r="DS10" s="622"/>
      <c r="DT10" s="622"/>
      <c r="DU10" s="622"/>
      <c r="DV10" s="622"/>
      <c r="DW10" s="622"/>
      <c r="DX10" s="622"/>
      <c r="DY10" s="622"/>
      <c r="DZ10" s="622"/>
      <c r="EA10" s="622"/>
      <c r="EB10" s="622"/>
      <c r="EC10" s="631"/>
    </row>
    <row r="11" spans="2:143" ht="11.25" customHeight="1" x14ac:dyDescent="0.15">
      <c r="B11" s="618" t="s">
        <v>240</v>
      </c>
      <c r="C11" s="619"/>
      <c r="D11" s="619"/>
      <c r="E11" s="619"/>
      <c r="F11" s="619"/>
      <c r="G11" s="619"/>
      <c r="H11" s="619"/>
      <c r="I11" s="619"/>
      <c r="J11" s="619"/>
      <c r="K11" s="619"/>
      <c r="L11" s="619"/>
      <c r="M11" s="619"/>
      <c r="N11" s="619"/>
      <c r="O11" s="619"/>
      <c r="P11" s="619"/>
      <c r="Q11" s="620"/>
      <c r="R11" s="621" t="s">
        <v>130</v>
      </c>
      <c r="S11" s="622"/>
      <c r="T11" s="622"/>
      <c r="U11" s="622"/>
      <c r="V11" s="622"/>
      <c r="W11" s="622"/>
      <c r="X11" s="622"/>
      <c r="Y11" s="623"/>
      <c r="Z11" s="624" t="s">
        <v>129</v>
      </c>
      <c r="AA11" s="624"/>
      <c r="AB11" s="624"/>
      <c r="AC11" s="624"/>
      <c r="AD11" s="625" t="s">
        <v>130</v>
      </c>
      <c r="AE11" s="625"/>
      <c r="AF11" s="625"/>
      <c r="AG11" s="625"/>
      <c r="AH11" s="625"/>
      <c r="AI11" s="625"/>
      <c r="AJ11" s="625"/>
      <c r="AK11" s="625"/>
      <c r="AL11" s="626" t="s">
        <v>129</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21475</v>
      </c>
      <c r="BH11" s="622"/>
      <c r="BI11" s="622"/>
      <c r="BJ11" s="622"/>
      <c r="BK11" s="622"/>
      <c r="BL11" s="622"/>
      <c r="BM11" s="622"/>
      <c r="BN11" s="623"/>
      <c r="BO11" s="624">
        <v>2.2999999999999998</v>
      </c>
      <c r="BP11" s="624"/>
      <c r="BQ11" s="624"/>
      <c r="BR11" s="624"/>
      <c r="BS11" s="630">
        <v>4259</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141798</v>
      </c>
      <c r="CS11" s="622"/>
      <c r="CT11" s="622"/>
      <c r="CU11" s="622"/>
      <c r="CV11" s="622"/>
      <c r="CW11" s="622"/>
      <c r="CX11" s="622"/>
      <c r="CY11" s="623"/>
      <c r="CZ11" s="624">
        <v>1.3</v>
      </c>
      <c r="DA11" s="624"/>
      <c r="DB11" s="624"/>
      <c r="DC11" s="624"/>
      <c r="DD11" s="630">
        <v>78247</v>
      </c>
      <c r="DE11" s="622"/>
      <c r="DF11" s="622"/>
      <c r="DG11" s="622"/>
      <c r="DH11" s="622"/>
      <c r="DI11" s="622"/>
      <c r="DJ11" s="622"/>
      <c r="DK11" s="622"/>
      <c r="DL11" s="622"/>
      <c r="DM11" s="622"/>
      <c r="DN11" s="622"/>
      <c r="DO11" s="622"/>
      <c r="DP11" s="623"/>
      <c r="DQ11" s="630">
        <v>26077</v>
      </c>
      <c r="DR11" s="622"/>
      <c r="DS11" s="622"/>
      <c r="DT11" s="622"/>
      <c r="DU11" s="622"/>
      <c r="DV11" s="622"/>
      <c r="DW11" s="622"/>
      <c r="DX11" s="622"/>
      <c r="DY11" s="622"/>
      <c r="DZ11" s="622"/>
      <c r="EA11" s="622"/>
      <c r="EB11" s="622"/>
      <c r="EC11" s="631"/>
    </row>
    <row r="12" spans="2:143" ht="11.25" customHeight="1" x14ac:dyDescent="0.15">
      <c r="B12" s="618" t="s">
        <v>243</v>
      </c>
      <c r="C12" s="619"/>
      <c r="D12" s="619"/>
      <c r="E12" s="619"/>
      <c r="F12" s="619"/>
      <c r="G12" s="619"/>
      <c r="H12" s="619"/>
      <c r="I12" s="619"/>
      <c r="J12" s="619"/>
      <c r="K12" s="619"/>
      <c r="L12" s="619"/>
      <c r="M12" s="619"/>
      <c r="N12" s="619"/>
      <c r="O12" s="619"/>
      <c r="P12" s="619"/>
      <c r="Q12" s="620"/>
      <c r="R12" s="621">
        <v>168503</v>
      </c>
      <c r="S12" s="622"/>
      <c r="T12" s="622"/>
      <c r="U12" s="622"/>
      <c r="V12" s="622"/>
      <c r="W12" s="622"/>
      <c r="X12" s="622"/>
      <c r="Y12" s="623"/>
      <c r="Z12" s="624">
        <v>1.5</v>
      </c>
      <c r="AA12" s="624"/>
      <c r="AB12" s="624"/>
      <c r="AC12" s="624"/>
      <c r="AD12" s="625">
        <v>168503</v>
      </c>
      <c r="AE12" s="625"/>
      <c r="AF12" s="625"/>
      <c r="AG12" s="625"/>
      <c r="AH12" s="625"/>
      <c r="AI12" s="625"/>
      <c r="AJ12" s="625"/>
      <c r="AK12" s="625"/>
      <c r="AL12" s="626">
        <v>3.8</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472009</v>
      </c>
      <c r="BH12" s="622"/>
      <c r="BI12" s="622"/>
      <c r="BJ12" s="622"/>
      <c r="BK12" s="622"/>
      <c r="BL12" s="622"/>
      <c r="BM12" s="622"/>
      <c r="BN12" s="623"/>
      <c r="BO12" s="624">
        <v>51.6</v>
      </c>
      <c r="BP12" s="624"/>
      <c r="BQ12" s="624"/>
      <c r="BR12" s="624"/>
      <c r="BS12" s="630">
        <v>9133</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39464</v>
      </c>
      <c r="CS12" s="622"/>
      <c r="CT12" s="622"/>
      <c r="CU12" s="622"/>
      <c r="CV12" s="622"/>
      <c r="CW12" s="622"/>
      <c r="CX12" s="622"/>
      <c r="CY12" s="623"/>
      <c r="CZ12" s="624">
        <v>0.3</v>
      </c>
      <c r="DA12" s="624"/>
      <c r="DB12" s="624"/>
      <c r="DC12" s="624"/>
      <c r="DD12" s="630">
        <v>5826</v>
      </c>
      <c r="DE12" s="622"/>
      <c r="DF12" s="622"/>
      <c r="DG12" s="622"/>
      <c r="DH12" s="622"/>
      <c r="DI12" s="622"/>
      <c r="DJ12" s="622"/>
      <c r="DK12" s="622"/>
      <c r="DL12" s="622"/>
      <c r="DM12" s="622"/>
      <c r="DN12" s="622"/>
      <c r="DO12" s="622"/>
      <c r="DP12" s="623"/>
      <c r="DQ12" s="630">
        <v>32244</v>
      </c>
      <c r="DR12" s="622"/>
      <c r="DS12" s="622"/>
      <c r="DT12" s="622"/>
      <c r="DU12" s="622"/>
      <c r="DV12" s="622"/>
      <c r="DW12" s="622"/>
      <c r="DX12" s="622"/>
      <c r="DY12" s="622"/>
      <c r="DZ12" s="622"/>
      <c r="EA12" s="622"/>
      <c r="EB12" s="622"/>
      <c r="EC12" s="631"/>
    </row>
    <row r="13" spans="2:143" ht="11.25" customHeight="1" x14ac:dyDescent="0.15">
      <c r="B13" s="618" t="s">
        <v>246</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24" t="s">
        <v>129</v>
      </c>
      <c r="AA13" s="624"/>
      <c r="AB13" s="624"/>
      <c r="AC13" s="624"/>
      <c r="AD13" s="625" t="s">
        <v>129</v>
      </c>
      <c r="AE13" s="625"/>
      <c r="AF13" s="625"/>
      <c r="AG13" s="625"/>
      <c r="AH13" s="625"/>
      <c r="AI13" s="625"/>
      <c r="AJ13" s="625"/>
      <c r="AK13" s="625"/>
      <c r="AL13" s="626" t="s">
        <v>130</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265786</v>
      </c>
      <c r="BH13" s="622"/>
      <c r="BI13" s="622"/>
      <c r="BJ13" s="622"/>
      <c r="BK13" s="622"/>
      <c r="BL13" s="622"/>
      <c r="BM13" s="622"/>
      <c r="BN13" s="623"/>
      <c r="BO13" s="624">
        <v>29.1</v>
      </c>
      <c r="BP13" s="624"/>
      <c r="BQ13" s="624"/>
      <c r="BR13" s="624"/>
      <c r="BS13" s="630">
        <v>9133</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1410921</v>
      </c>
      <c r="CS13" s="622"/>
      <c r="CT13" s="622"/>
      <c r="CU13" s="622"/>
      <c r="CV13" s="622"/>
      <c r="CW13" s="622"/>
      <c r="CX13" s="622"/>
      <c r="CY13" s="623"/>
      <c r="CZ13" s="624">
        <v>12.4</v>
      </c>
      <c r="DA13" s="624"/>
      <c r="DB13" s="624"/>
      <c r="DC13" s="624"/>
      <c r="DD13" s="630">
        <v>705964</v>
      </c>
      <c r="DE13" s="622"/>
      <c r="DF13" s="622"/>
      <c r="DG13" s="622"/>
      <c r="DH13" s="622"/>
      <c r="DI13" s="622"/>
      <c r="DJ13" s="622"/>
      <c r="DK13" s="622"/>
      <c r="DL13" s="622"/>
      <c r="DM13" s="622"/>
      <c r="DN13" s="622"/>
      <c r="DO13" s="622"/>
      <c r="DP13" s="623"/>
      <c r="DQ13" s="630">
        <v>463473</v>
      </c>
      <c r="DR13" s="622"/>
      <c r="DS13" s="622"/>
      <c r="DT13" s="622"/>
      <c r="DU13" s="622"/>
      <c r="DV13" s="622"/>
      <c r="DW13" s="622"/>
      <c r="DX13" s="622"/>
      <c r="DY13" s="622"/>
      <c r="DZ13" s="622"/>
      <c r="EA13" s="622"/>
      <c r="EB13" s="622"/>
      <c r="EC13" s="631"/>
    </row>
    <row r="14" spans="2:143" ht="11.25" customHeight="1" x14ac:dyDescent="0.15">
      <c r="B14" s="618" t="s">
        <v>249</v>
      </c>
      <c r="C14" s="619"/>
      <c r="D14" s="619"/>
      <c r="E14" s="619"/>
      <c r="F14" s="619"/>
      <c r="G14" s="619"/>
      <c r="H14" s="619"/>
      <c r="I14" s="619"/>
      <c r="J14" s="619"/>
      <c r="K14" s="619"/>
      <c r="L14" s="619"/>
      <c r="M14" s="619"/>
      <c r="N14" s="619"/>
      <c r="O14" s="619"/>
      <c r="P14" s="619"/>
      <c r="Q14" s="620"/>
      <c r="R14" s="621" t="s">
        <v>250</v>
      </c>
      <c r="S14" s="622"/>
      <c r="T14" s="622"/>
      <c r="U14" s="622"/>
      <c r="V14" s="622"/>
      <c r="W14" s="622"/>
      <c r="X14" s="622"/>
      <c r="Y14" s="623"/>
      <c r="Z14" s="624" t="s">
        <v>237</v>
      </c>
      <c r="AA14" s="624"/>
      <c r="AB14" s="624"/>
      <c r="AC14" s="624"/>
      <c r="AD14" s="625" t="s">
        <v>130</v>
      </c>
      <c r="AE14" s="625"/>
      <c r="AF14" s="625"/>
      <c r="AG14" s="625"/>
      <c r="AH14" s="625"/>
      <c r="AI14" s="625"/>
      <c r="AJ14" s="625"/>
      <c r="AK14" s="625"/>
      <c r="AL14" s="626" t="s">
        <v>129</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15707</v>
      </c>
      <c r="BH14" s="622"/>
      <c r="BI14" s="622"/>
      <c r="BJ14" s="622"/>
      <c r="BK14" s="622"/>
      <c r="BL14" s="622"/>
      <c r="BM14" s="622"/>
      <c r="BN14" s="623"/>
      <c r="BO14" s="624">
        <v>1.7</v>
      </c>
      <c r="BP14" s="624"/>
      <c r="BQ14" s="624"/>
      <c r="BR14" s="624"/>
      <c r="BS14" s="630">
        <v>1300</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382256</v>
      </c>
      <c r="CS14" s="622"/>
      <c r="CT14" s="622"/>
      <c r="CU14" s="622"/>
      <c r="CV14" s="622"/>
      <c r="CW14" s="622"/>
      <c r="CX14" s="622"/>
      <c r="CY14" s="623"/>
      <c r="CZ14" s="624">
        <v>3.4</v>
      </c>
      <c r="DA14" s="624"/>
      <c r="DB14" s="624"/>
      <c r="DC14" s="624"/>
      <c r="DD14" s="630">
        <v>46880</v>
      </c>
      <c r="DE14" s="622"/>
      <c r="DF14" s="622"/>
      <c r="DG14" s="622"/>
      <c r="DH14" s="622"/>
      <c r="DI14" s="622"/>
      <c r="DJ14" s="622"/>
      <c r="DK14" s="622"/>
      <c r="DL14" s="622"/>
      <c r="DM14" s="622"/>
      <c r="DN14" s="622"/>
      <c r="DO14" s="622"/>
      <c r="DP14" s="623"/>
      <c r="DQ14" s="630">
        <v>329139</v>
      </c>
      <c r="DR14" s="622"/>
      <c r="DS14" s="622"/>
      <c r="DT14" s="622"/>
      <c r="DU14" s="622"/>
      <c r="DV14" s="622"/>
      <c r="DW14" s="622"/>
      <c r="DX14" s="622"/>
      <c r="DY14" s="622"/>
      <c r="DZ14" s="622"/>
      <c r="EA14" s="622"/>
      <c r="EB14" s="622"/>
      <c r="EC14" s="631"/>
    </row>
    <row r="15" spans="2:143" ht="11.25" customHeight="1" x14ac:dyDescent="0.15">
      <c r="B15" s="618" t="s">
        <v>253</v>
      </c>
      <c r="C15" s="619"/>
      <c r="D15" s="619"/>
      <c r="E15" s="619"/>
      <c r="F15" s="619"/>
      <c r="G15" s="619"/>
      <c r="H15" s="619"/>
      <c r="I15" s="619"/>
      <c r="J15" s="619"/>
      <c r="K15" s="619"/>
      <c r="L15" s="619"/>
      <c r="M15" s="619"/>
      <c r="N15" s="619"/>
      <c r="O15" s="619"/>
      <c r="P15" s="619"/>
      <c r="Q15" s="620"/>
      <c r="R15" s="621">
        <v>13197</v>
      </c>
      <c r="S15" s="622"/>
      <c r="T15" s="622"/>
      <c r="U15" s="622"/>
      <c r="V15" s="622"/>
      <c r="W15" s="622"/>
      <c r="X15" s="622"/>
      <c r="Y15" s="623"/>
      <c r="Z15" s="624">
        <v>0.1</v>
      </c>
      <c r="AA15" s="624"/>
      <c r="AB15" s="624"/>
      <c r="AC15" s="624"/>
      <c r="AD15" s="625">
        <v>13197</v>
      </c>
      <c r="AE15" s="625"/>
      <c r="AF15" s="625"/>
      <c r="AG15" s="625"/>
      <c r="AH15" s="625"/>
      <c r="AI15" s="625"/>
      <c r="AJ15" s="625"/>
      <c r="AK15" s="625"/>
      <c r="AL15" s="626">
        <v>0.3</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63318</v>
      </c>
      <c r="BH15" s="622"/>
      <c r="BI15" s="622"/>
      <c r="BJ15" s="622"/>
      <c r="BK15" s="622"/>
      <c r="BL15" s="622"/>
      <c r="BM15" s="622"/>
      <c r="BN15" s="623"/>
      <c r="BO15" s="624">
        <v>6.9</v>
      </c>
      <c r="BP15" s="624"/>
      <c r="BQ15" s="624"/>
      <c r="BR15" s="624"/>
      <c r="BS15" s="630" t="s">
        <v>250</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881453</v>
      </c>
      <c r="CS15" s="622"/>
      <c r="CT15" s="622"/>
      <c r="CU15" s="622"/>
      <c r="CV15" s="622"/>
      <c r="CW15" s="622"/>
      <c r="CX15" s="622"/>
      <c r="CY15" s="623"/>
      <c r="CZ15" s="624">
        <v>7.8</v>
      </c>
      <c r="DA15" s="624"/>
      <c r="DB15" s="624"/>
      <c r="DC15" s="624"/>
      <c r="DD15" s="630">
        <v>505211</v>
      </c>
      <c r="DE15" s="622"/>
      <c r="DF15" s="622"/>
      <c r="DG15" s="622"/>
      <c r="DH15" s="622"/>
      <c r="DI15" s="622"/>
      <c r="DJ15" s="622"/>
      <c r="DK15" s="622"/>
      <c r="DL15" s="622"/>
      <c r="DM15" s="622"/>
      <c r="DN15" s="622"/>
      <c r="DO15" s="622"/>
      <c r="DP15" s="623"/>
      <c r="DQ15" s="630">
        <v>252211</v>
      </c>
      <c r="DR15" s="622"/>
      <c r="DS15" s="622"/>
      <c r="DT15" s="622"/>
      <c r="DU15" s="622"/>
      <c r="DV15" s="622"/>
      <c r="DW15" s="622"/>
      <c r="DX15" s="622"/>
      <c r="DY15" s="622"/>
      <c r="DZ15" s="622"/>
      <c r="EA15" s="622"/>
      <c r="EB15" s="622"/>
      <c r="EC15" s="631"/>
    </row>
    <row r="16" spans="2:143" ht="11.25" customHeight="1" x14ac:dyDescent="0.15">
      <c r="B16" s="618" t="s">
        <v>256</v>
      </c>
      <c r="C16" s="619"/>
      <c r="D16" s="619"/>
      <c r="E16" s="619"/>
      <c r="F16" s="619"/>
      <c r="G16" s="619"/>
      <c r="H16" s="619"/>
      <c r="I16" s="619"/>
      <c r="J16" s="619"/>
      <c r="K16" s="619"/>
      <c r="L16" s="619"/>
      <c r="M16" s="619"/>
      <c r="N16" s="619"/>
      <c r="O16" s="619"/>
      <c r="P16" s="619"/>
      <c r="Q16" s="620"/>
      <c r="R16" s="621" t="s">
        <v>130</v>
      </c>
      <c r="S16" s="622"/>
      <c r="T16" s="622"/>
      <c r="U16" s="622"/>
      <c r="V16" s="622"/>
      <c r="W16" s="622"/>
      <c r="X16" s="622"/>
      <c r="Y16" s="623"/>
      <c r="Z16" s="624" t="s">
        <v>130</v>
      </c>
      <c r="AA16" s="624"/>
      <c r="AB16" s="624"/>
      <c r="AC16" s="624"/>
      <c r="AD16" s="625" t="s">
        <v>130</v>
      </c>
      <c r="AE16" s="625"/>
      <c r="AF16" s="625"/>
      <c r="AG16" s="625"/>
      <c r="AH16" s="625"/>
      <c r="AI16" s="625"/>
      <c r="AJ16" s="625"/>
      <c r="AK16" s="625"/>
      <c r="AL16" s="626" t="s">
        <v>250</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24" t="s">
        <v>130</v>
      </c>
      <c r="BP16" s="624"/>
      <c r="BQ16" s="624"/>
      <c r="BR16" s="624"/>
      <c r="BS16" s="630" t="s">
        <v>129</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t="s">
        <v>130</v>
      </c>
      <c r="CS16" s="622"/>
      <c r="CT16" s="622"/>
      <c r="CU16" s="622"/>
      <c r="CV16" s="622"/>
      <c r="CW16" s="622"/>
      <c r="CX16" s="622"/>
      <c r="CY16" s="623"/>
      <c r="CZ16" s="624" t="s">
        <v>129</v>
      </c>
      <c r="DA16" s="624"/>
      <c r="DB16" s="624"/>
      <c r="DC16" s="624"/>
      <c r="DD16" s="630" t="s">
        <v>237</v>
      </c>
      <c r="DE16" s="622"/>
      <c r="DF16" s="622"/>
      <c r="DG16" s="622"/>
      <c r="DH16" s="622"/>
      <c r="DI16" s="622"/>
      <c r="DJ16" s="622"/>
      <c r="DK16" s="622"/>
      <c r="DL16" s="622"/>
      <c r="DM16" s="622"/>
      <c r="DN16" s="622"/>
      <c r="DO16" s="622"/>
      <c r="DP16" s="623"/>
      <c r="DQ16" s="630" t="s">
        <v>129</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828</v>
      </c>
      <c r="S17" s="622"/>
      <c r="T17" s="622"/>
      <c r="U17" s="622"/>
      <c r="V17" s="622"/>
      <c r="W17" s="622"/>
      <c r="X17" s="622"/>
      <c r="Y17" s="623"/>
      <c r="Z17" s="624">
        <v>0</v>
      </c>
      <c r="AA17" s="624"/>
      <c r="AB17" s="624"/>
      <c r="AC17" s="624"/>
      <c r="AD17" s="625">
        <v>828</v>
      </c>
      <c r="AE17" s="625"/>
      <c r="AF17" s="625"/>
      <c r="AG17" s="625"/>
      <c r="AH17" s="625"/>
      <c r="AI17" s="625"/>
      <c r="AJ17" s="625"/>
      <c r="AK17" s="625"/>
      <c r="AL17" s="626">
        <v>0</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24" t="s">
        <v>130</v>
      </c>
      <c r="BP17" s="624"/>
      <c r="BQ17" s="624"/>
      <c r="BR17" s="624"/>
      <c r="BS17" s="630" t="s">
        <v>130</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3304577</v>
      </c>
      <c r="CS17" s="622"/>
      <c r="CT17" s="622"/>
      <c r="CU17" s="622"/>
      <c r="CV17" s="622"/>
      <c r="CW17" s="622"/>
      <c r="CX17" s="622"/>
      <c r="CY17" s="623"/>
      <c r="CZ17" s="624">
        <v>29.2</v>
      </c>
      <c r="DA17" s="624"/>
      <c r="DB17" s="624"/>
      <c r="DC17" s="624"/>
      <c r="DD17" s="630" t="s">
        <v>237</v>
      </c>
      <c r="DE17" s="622"/>
      <c r="DF17" s="622"/>
      <c r="DG17" s="622"/>
      <c r="DH17" s="622"/>
      <c r="DI17" s="622"/>
      <c r="DJ17" s="622"/>
      <c r="DK17" s="622"/>
      <c r="DL17" s="622"/>
      <c r="DM17" s="622"/>
      <c r="DN17" s="622"/>
      <c r="DO17" s="622"/>
      <c r="DP17" s="623"/>
      <c r="DQ17" s="630">
        <v>3052128</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4946234</v>
      </c>
      <c r="S18" s="622"/>
      <c r="T18" s="622"/>
      <c r="U18" s="622"/>
      <c r="V18" s="622"/>
      <c r="W18" s="622"/>
      <c r="X18" s="622"/>
      <c r="Y18" s="623"/>
      <c r="Z18" s="624">
        <v>42.6</v>
      </c>
      <c r="AA18" s="624"/>
      <c r="AB18" s="624"/>
      <c r="AC18" s="624"/>
      <c r="AD18" s="625">
        <v>3259657</v>
      </c>
      <c r="AE18" s="625"/>
      <c r="AF18" s="625"/>
      <c r="AG18" s="625"/>
      <c r="AH18" s="625"/>
      <c r="AI18" s="625"/>
      <c r="AJ18" s="625"/>
      <c r="AK18" s="625"/>
      <c r="AL18" s="626">
        <v>73.7</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24" t="s">
        <v>129</v>
      </c>
      <c r="BP18" s="624"/>
      <c r="BQ18" s="624"/>
      <c r="BR18" s="624"/>
      <c r="BS18" s="630" t="s">
        <v>129</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130</v>
      </c>
      <c r="CS18" s="622"/>
      <c r="CT18" s="622"/>
      <c r="CU18" s="622"/>
      <c r="CV18" s="622"/>
      <c r="CW18" s="622"/>
      <c r="CX18" s="622"/>
      <c r="CY18" s="623"/>
      <c r="CZ18" s="624" t="s">
        <v>130</v>
      </c>
      <c r="DA18" s="624"/>
      <c r="DB18" s="624"/>
      <c r="DC18" s="624"/>
      <c r="DD18" s="630" t="s">
        <v>129</v>
      </c>
      <c r="DE18" s="622"/>
      <c r="DF18" s="622"/>
      <c r="DG18" s="622"/>
      <c r="DH18" s="622"/>
      <c r="DI18" s="622"/>
      <c r="DJ18" s="622"/>
      <c r="DK18" s="622"/>
      <c r="DL18" s="622"/>
      <c r="DM18" s="622"/>
      <c r="DN18" s="622"/>
      <c r="DO18" s="622"/>
      <c r="DP18" s="623"/>
      <c r="DQ18" s="630" t="s">
        <v>130</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v>3259657</v>
      </c>
      <c r="S19" s="622"/>
      <c r="T19" s="622"/>
      <c r="U19" s="622"/>
      <c r="V19" s="622"/>
      <c r="W19" s="622"/>
      <c r="X19" s="622"/>
      <c r="Y19" s="623"/>
      <c r="Z19" s="624">
        <v>28.1</v>
      </c>
      <c r="AA19" s="624"/>
      <c r="AB19" s="624"/>
      <c r="AC19" s="624"/>
      <c r="AD19" s="625">
        <v>3259657</v>
      </c>
      <c r="AE19" s="625"/>
      <c r="AF19" s="625"/>
      <c r="AG19" s="625"/>
      <c r="AH19" s="625"/>
      <c r="AI19" s="625"/>
      <c r="AJ19" s="625"/>
      <c r="AK19" s="625"/>
      <c r="AL19" s="626">
        <v>73.7</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46662</v>
      </c>
      <c r="BH19" s="622"/>
      <c r="BI19" s="622"/>
      <c r="BJ19" s="622"/>
      <c r="BK19" s="622"/>
      <c r="BL19" s="622"/>
      <c r="BM19" s="622"/>
      <c r="BN19" s="623"/>
      <c r="BO19" s="624">
        <v>5.0999999999999996</v>
      </c>
      <c r="BP19" s="624"/>
      <c r="BQ19" s="624"/>
      <c r="BR19" s="624"/>
      <c r="BS19" s="630" t="s">
        <v>129</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129</v>
      </c>
      <c r="CS19" s="622"/>
      <c r="CT19" s="622"/>
      <c r="CU19" s="622"/>
      <c r="CV19" s="622"/>
      <c r="CW19" s="622"/>
      <c r="CX19" s="622"/>
      <c r="CY19" s="623"/>
      <c r="CZ19" s="624" t="s">
        <v>250</v>
      </c>
      <c r="DA19" s="624"/>
      <c r="DB19" s="624"/>
      <c r="DC19" s="624"/>
      <c r="DD19" s="630" t="s">
        <v>130</v>
      </c>
      <c r="DE19" s="622"/>
      <c r="DF19" s="622"/>
      <c r="DG19" s="622"/>
      <c r="DH19" s="622"/>
      <c r="DI19" s="622"/>
      <c r="DJ19" s="622"/>
      <c r="DK19" s="622"/>
      <c r="DL19" s="622"/>
      <c r="DM19" s="622"/>
      <c r="DN19" s="622"/>
      <c r="DO19" s="622"/>
      <c r="DP19" s="623"/>
      <c r="DQ19" s="630" t="s">
        <v>130</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1686557</v>
      </c>
      <c r="S20" s="622"/>
      <c r="T20" s="622"/>
      <c r="U20" s="622"/>
      <c r="V20" s="622"/>
      <c r="W20" s="622"/>
      <c r="X20" s="622"/>
      <c r="Y20" s="623"/>
      <c r="Z20" s="624">
        <v>14.5</v>
      </c>
      <c r="AA20" s="624"/>
      <c r="AB20" s="624"/>
      <c r="AC20" s="624"/>
      <c r="AD20" s="625" t="s">
        <v>250</v>
      </c>
      <c r="AE20" s="625"/>
      <c r="AF20" s="625"/>
      <c r="AG20" s="625"/>
      <c r="AH20" s="625"/>
      <c r="AI20" s="625"/>
      <c r="AJ20" s="625"/>
      <c r="AK20" s="625"/>
      <c r="AL20" s="626" t="s">
        <v>129</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46662</v>
      </c>
      <c r="BH20" s="622"/>
      <c r="BI20" s="622"/>
      <c r="BJ20" s="622"/>
      <c r="BK20" s="622"/>
      <c r="BL20" s="622"/>
      <c r="BM20" s="622"/>
      <c r="BN20" s="623"/>
      <c r="BO20" s="624">
        <v>5.0999999999999996</v>
      </c>
      <c r="BP20" s="624"/>
      <c r="BQ20" s="624"/>
      <c r="BR20" s="624"/>
      <c r="BS20" s="630" t="s">
        <v>237</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11334140</v>
      </c>
      <c r="CS20" s="622"/>
      <c r="CT20" s="622"/>
      <c r="CU20" s="622"/>
      <c r="CV20" s="622"/>
      <c r="CW20" s="622"/>
      <c r="CX20" s="622"/>
      <c r="CY20" s="623"/>
      <c r="CZ20" s="624">
        <v>100</v>
      </c>
      <c r="DA20" s="624"/>
      <c r="DB20" s="624"/>
      <c r="DC20" s="624"/>
      <c r="DD20" s="630">
        <v>1481473</v>
      </c>
      <c r="DE20" s="622"/>
      <c r="DF20" s="622"/>
      <c r="DG20" s="622"/>
      <c r="DH20" s="622"/>
      <c r="DI20" s="622"/>
      <c r="DJ20" s="622"/>
      <c r="DK20" s="622"/>
      <c r="DL20" s="622"/>
      <c r="DM20" s="622"/>
      <c r="DN20" s="622"/>
      <c r="DO20" s="622"/>
      <c r="DP20" s="623"/>
      <c r="DQ20" s="630">
        <v>7188497</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v>20</v>
      </c>
      <c r="S21" s="622"/>
      <c r="T21" s="622"/>
      <c r="U21" s="622"/>
      <c r="V21" s="622"/>
      <c r="W21" s="622"/>
      <c r="X21" s="622"/>
      <c r="Y21" s="623"/>
      <c r="Z21" s="624">
        <v>0</v>
      </c>
      <c r="AA21" s="624"/>
      <c r="AB21" s="624"/>
      <c r="AC21" s="624"/>
      <c r="AD21" s="625" t="s">
        <v>237</v>
      </c>
      <c r="AE21" s="625"/>
      <c r="AF21" s="625"/>
      <c r="AG21" s="625"/>
      <c r="AH21" s="625"/>
      <c r="AI21" s="625"/>
      <c r="AJ21" s="625"/>
      <c r="AK21" s="625"/>
      <c r="AL21" s="626" t="s">
        <v>130</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11007</v>
      </c>
      <c r="BH21" s="622"/>
      <c r="BI21" s="622"/>
      <c r="BJ21" s="622"/>
      <c r="BK21" s="622"/>
      <c r="BL21" s="622"/>
      <c r="BM21" s="622"/>
      <c r="BN21" s="623"/>
      <c r="BO21" s="624">
        <v>1.2</v>
      </c>
      <c r="BP21" s="624"/>
      <c r="BQ21" s="624"/>
      <c r="BR21" s="624"/>
      <c r="BS21" s="630" t="s">
        <v>130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6100360</v>
      </c>
      <c r="S22" s="622"/>
      <c r="T22" s="622"/>
      <c r="U22" s="622"/>
      <c r="V22" s="622"/>
      <c r="W22" s="622"/>
      <c r="X22" s="622"/>
      <c r="Y22" s="623"/>
      <c r="Z22" s="624">
        <v>52.5</v>
      </c>
      <c r="AA22" s="624"/>
      <c r="AB22" s="624"/>
      <c r="AC22" s="624"/>
      <c r="AD22" s="625">
        <v>4378117</v>
      </c>
      <c r="AE22" s="625"/>
      <c r="AF22" s="625"/>
      <c r="AG22" s="625"/>
      <c r="AH22" s="625"/>
      <c r="AI22" s="625"/>
      <c r="AJ22" s="625"/>
      <c r="AK22" s="625"/>
      <c r="AL22" s="626">
        <v>98.9</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250</v>
      </c>
      <c r="BH22" s="622"/>
      <c r="BI22" s="622"/>
      <c r="BJ22" s="622"/>
      <c r="BK22" s="622"/>
      <c r="BL22" s="622"/>
      <c r="BM22" s="622"/>
      <c r="BN22" s="623"/>
      <c r="BO22" s="624" t="s">
        <v>130</v>
      </c>
      <c r="BP22" s="624"/>
      <c r="BQ22" s="624"/>
      <c r="BR22" s="624"/>
      <c r="BS22" s="630" t="s">
        <v>130</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v>504</v>
      </c>
      <c r="S23" s="622"/>
      <c r="T23" s="622"/>
      <c r="U23" s="622"/>
      <c r="V23" s="622"/>
      <c r="W23" s="622"/>
      <c r="X23" s="622"/>
      <c r="Y23" s="623"/>
      <c r="Z23" s="624">
        <v>0</v>
      </c>
      <c r="AA23" s="624"/>
      <c r="AB23" s="624"/>
      <c r="AC23" s="624"/>
      <c r="AD23" s="625">
        <v>504</v>
      </c>
      <c r="AE23" s="625"/>
      <c r="AF23" s="625"/>
      <c r="AG23" s="625"/>
      <c r="AH23" s="625"/>
      <c r="AI23" s="625"/>
      <c r="AJ23" s="625"/>
      <c r="AK23" s="625"/>
      <c r="AL23" s="626">
        <v>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v>35655</v>
      </c>
      <c r="BH23" s="622"/>
      <c r="BI23" s="622"/>
      <c r="BJ23" s="622"/>
      <c r="BK23" s="622"/>
      <c r="BL23" s="622"/>
      <c r="BM23" s="622"/>
      <c r="BN23" s="623"/>
      <c r="BO23" s="624">
        <v>3.9</v>
      </c>
      <c r="BP23" s="624"/>
      <c r="BQ23" s="624"/>
      <c r="BR23" s="624"/>
      <c r="BS23" s="630" t="s">
        <v>237</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39421</v>
      </c>
      <c r="S24" s="622"/>
      <c r="T24" s="622"/>
      <c r="U24" s="622"/>
      <c r="V24" s="622"/>
      <c r="W24" s="622"/>
      <c r="X24" s="622"/>
      <c r="Y24" s="623"/>
      <c r="Z24" s="624">
        <v>0.3</v>
      </c>
      <c r="AA24" s="624"/>
      <c r="AB24" s="624"/>
      <c r="AC24" s="624"/>
      <c r="AD24" s="625" t="s">
        <v>129</v>
      </c>
      <c r="AE24" s="625"/>
      <c r="AF24" s="625"/>
      <c r="AG24" s="625"/>
      <c r="AH24" s="625"/>
      <c r="AI24" s="625"/>
      <c r="AJ24" s="625"/>
      <c r="AK24" s="625"/>
      <c r="AL24" s="626" t="s">
        <v>250</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129</v>
      </c>
      <c r="BH24" s="622"/>
      <c r="BI24" s="622"/>
      <c r="BJ24" s="622"/>
      <c r="BK24" s="622"/>
      <c r="BL24" s="622"/>
      <c r="BM24" s="622"/>
      <c r="BN24" s="623"/>
      <c r="BO24" s="624" t="s">
        <v>130</v>
      </c>
      <c r="BP24" s="624"/>
      <c r="BQ24" s="624"/>
      <c r="BR24" s="624"/>
      <c r="BS24" s="630" t="s">
        <v>130</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5709609</v>
      </c>
      <c r="CS24" s="611"/>
      <c r="CT24" s="611"/>
      <c r="CU24" s="611"/>
      <c r="CV24" s="611"/>
      <c r="CW24" s="611"/>
      <c r="CX24" s="611"/>
      <c r="CY24" s="612"/>
      <c r="CZ24" s="615">
        <v>50.4</v>
      </c>
      <c r="DA24" s="616"/>
      <c r="DB24" s="616"/>
      <c r="DC24" s="635"/>
      <c r="DD24" s="654">
        <v>4282830</v>
      </c>
      <c r="DE24" s="611"/>
      <c r="DF24" s="611"/>
      <c r="DG24" s="611"/>
      <c r="DH24" s="611"/>
      <c r="DI24" s="611"/>
      <c r="DJ24" s="611"/>
      <c r="DK24" s="612"/>
      <c r="DL24" s="654">
        <v>4258000</v>
      </c>
      <c r="DM24" s="611"/>
      <c r="DN24" s="611"/>
      <c r="DO24" s="611"/>
      <c r="DP24" s="611"/>
      <c r="DQ24" s="611"/>
      <c r="DR24" s="611"/>
      <c r="DS24" s="611"/>
      <c r="DT24" s="611"/>
      <c r="DU24" s="611"/>
      <c r="DV24" s="612"/>
      <c r="DW24" s="615">
        <v>92.6</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500215</v>
      </c>
      <c r="S25" s="622"/>
      <c r="T25" s="622"/>
      <c r="U25" s="622"/>
      <c r="V25" s="622"/>
      <c r="W25" s="622"/>
      <c r="X25" s="622"/>
      <c r="Y25" s="623"/>
      <c r="Z25" s="624">
        <v>4.3</v>
      </c>
      <c r="AA25" s="624"/>
      <c r="AB25" s="624"/>
      <c r="AC25" s="624"/>
      <c r="AD25" s="625">
        <v>11641</v>
      </c>
      <c r="AE25" s="625"/>
      <c r="AF25" s="625"/>
      <c r="AG25" s="625"/>
      <c r="AH25" s="625"/>
      <c r="AI25" s="625"/>
      <c r="AJ25" s="625"/>
      <c r="AK25" s="625"/>
      <c r="AL25" s="626">
        <v>0.3</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237</v>
      </c>
      <c r="BH25" s="622"/>
      <c r="BI25" s="622"/>
      <c r="BJ25" s="622"/>
      <c r="BK25" s="622"/>
      <c r="BL25" s="622"/>
      <c r="BM25" s="622"/>
      <c r="BN25" s="623"/>
      <c r="BO25" s="624" t="s">
        <v>250</v>
      </c>
      <c r="BP25" s="624"/>
      <c r="BQ25" s="624"/>
      <c r="BR25" s="624"/>
      <c r="BS25" s="630" t="s">
        <v>130</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1000564</v>
      </c>
      <c r="CS25" s="657"/>
      <c r="CT25" s="657"/>
      <c r="CU25" s="657"/>
      <c r="CV25" s="657"/>
      <c r="CW25" s="657"/>
      <c r="CX25" s="657"/>
      <c r="CY25" s="658"/>
      <c r="CZ25" s="626">
        <v>8.8000000000000007</v>
      </c>
      <c r="DA25" s="655"/>
      <c r="DB25" s="655"/>
      <c r="DC25" s="659"/>
      <c r="DD25" s="630">
        <v>879378</v>
      </c>
      <c r="DE25" s="657"/>
      <c r="DF25" s="657"/>
      <c r="DG25" s="657"/>
      <c r="DH25" s="657"/>
      <c r="DI25" s="657"/>
      <c r="DJ25" s="657"/>
      <c r="DK25" s="658"/>
      <c r="DL25" s="630">
        <v>855860</v>
      </c>
      <c r="DM25" s="657"/>
      <c r="DN25" s="657"/>
      <c r="DO25" s="657"/>
      <c r="DP25" s="657"/>
      <c r="DQ25" s="657"/>
      <c r="DR25" s="657"/>
      <c r="DS25" s="657"/>
      <c r="DT25" s="657"/>
      <c r="DU25" s="657"/>
      <c r="DV25" s="658"/>
      <c r="DW25" s="626">
        <v>18.600000000000001</v>
      </c>
      <c r="DX25" s="655"/>
      <c r="DY25" s="655"/>
      <c r="DZ25" s="655"/>
      <c r="EA25" s="655"/>
      <c r="EB25" s="655"/>
      <c r="EC25" s="656"/>
    </row>
    <row r="26" spans="2:133" ht="11.25" customHeight="1" x14ac:dyDescent="0.15">
      <c r="B26" s="618" t="s">
        <v>289</v>
      </c>
      <c r="C26" s="619"/>
      <c r="D26" s="619"/>
      <c r="E26" s="619"/>
      <c r="F26" s="619"/>
      <c r="G26" s="619"/>
      <c r="H26" s="619"/>
      <c r="I26" s="619"/>
      <c r="J26" s="619"/>
      <c r="K26" s="619"/>
      <c r="L26" s="619"/>
      <c r="M26" s="619"/>
      <c r="N26" s="619"/>
      <c r="O26" s="619"/>
      <c r="P26" s="619"/>
      <c r="Q26" s="620"/>
      <c r="R26" s="621">
        <v>54311</v>
      </c>
      <c r="S26" s="622"/>
      <c r="T26" s="622"/>
      <c r="U26" s="622"/>
      <c r="V26" s="622"/>
      <c r="W26" s="622"/>
      <c r="X26" s="622"/>
      <c r="Y26" s="623"/>
      <c r="Z26" s="624">
        <v>0.5</v>
      </c>
      <c r="AA26" s="624"/>
      <c r="AB26" s="624"/>
      <c r="AC26" s="624"/>
      <c r="AD26" s="625" t="s">
        <v>250</v>
      </c>
      <c r="AE26" s="625"/>
      <c r="AF26" s="625"/>
      <c r="AG26" s="625"/>
      <c r="AH26" s="625"/>
      <c r="AI26" s="625"/>
      <c r="AJ26" s="625"/>
      <c r="AK26" s="625"/>
      <c r="AL26" s="626" t="s">
        <v>130</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129</v>
      </c>
      <c r="BH26" s="622"/>
      <c r="BI26" s="622"/>
      <c r="BJ26" s="622"/>
      <c r="BK26" s="622"/>
      <c r="BL26" s="622"/>
      <c r="BM26" s="622"/>
      <c r="BN26" s="623"/>
      <c r="BO26" s="624" t="s">
        <v>130</v>
      </c>
      <c r="BP26" s="624"/>
      <c r="BQ26" s="624"/>
      <c r="BR26" s="624"/>
      <c r="BS26" s="630" t="s">
        <v>250</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690145</v>
      </c>
      <c r="CS26" s="622"/>
      <c r="CT26" s="622"/>
      <c r="CU26" s="622"/>
      <c r="CV26" s="622"/>
      <c r="CW26" s="622"/>
      <c r="CX26" s="622"/>
      <c r="CY26" s="623"/>
      <c r="CZ26" s="626">
        <v>6.1</v>
      </c>
      <c r="DA26" s="655"/>
      <c r="DB26" s="655"/>
      <c r="DC26" s="659"/>
      <c r="DD26" s="630">
        <v>636023</v>
      </c>
      <c r="DE26" s="622"/>
      <c r="DF26" s="622"/>
      <c r="DG26" s="622"/>
      <c r="DH26" s="622"/>
      <c r="DI26" s="622"/>
      <c r="DJ26" s="622"/>
      <c r="DK26" s="623"/>
      <c r="DL26" s="630" t="s">
        <v>129</v>
      </c>
      <c r="DM26" s="622"/>
      <c r="DN26" s="622"/>
      <c r="DO26" s="622"/>
      <c r="DP26" s="622"/>
      <c r="DQ26" s="622"/>
      <c r="DR26" s="622"/>
      <c r="DS26" s="622"/>
      <c r="DT26" s="622"/>
      <c r="DU26" s="622"/>
      <c r="DV26" s="623"/>
      <c r="DW26" s="626" t="s">
        <v>130</v>
      </c>
      <c r="DX26" s="655"/>
      <c r="DY26" s="655"/>
      <c r="DZ26" s="655"/>
      <c r="EA26" s="655"/>
      <c r="EB26" s="655"/>
      <c r="EC26" s="656"/>
    </row>
    <row r="27" spans="2:133" ht="11.25" customHeight="1" x14ac:dyDescent="0.15">
      <c r="B27" s="618" t="s">
        <v>292</v>
      </c>
      <c r="C27" s="619"/>
      <c r="D27" s="619"/>
      <c r="E27" s="619"/>
      <c r="F27" s="619"/>
      <c r="G27" s="619"/>
      <c r="H27" s="619"/>
      <c r="I27" s="619"/>
      <c r="J27" s="619"/>
      <c r="K27" s="619"/>
      <c r="L27" s="619"/>
      <c r="M27" s="619"/>
      <c r="N27" s="619"/>
      <c r="O27" s="619"/>
      <c r="P27" s="619"/>
      <c r="Q27" s="620"/>
      <c r="R27" s="621">
        <v>1489570</v>
      </c>
      <c r="S27" s="622"/>
      <c r="T27" s="622"/>
      <c r="U27" s="622"/>
      <c r="V27" s="622"/>
      <c r="W27" s="622"/>
      <c r="X27" s="622"/>
      <c r="Y27" s="623"/>
      <c r="Z27" s="624">
        <v>12.8</v>
      </c>
      <c r="AA27" s="624"/>
      <c r="AB27" s="624"/>
      <c r="AC27" s="624"/>
      <c r="AD27" s="625" t="s">
        <v>237</v>
      </c>
      <c r="AE27" s="625"/>
      <c r="AF27" s="625"/>
      <c r="AG27" s="625"/>
      <c r="AH27" s="625"/>
      <c r="AI27" s="625"/>
      <c r="AJ27" s="625"/>
      <c r="AK27" s="625"/>
      <c r="AL27" s="626" t="s">
        <v>130</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914412</v>
      </c>
      <c r="BH27" s="622"/>
      <c r="BI27" s="622"/>
      <c r="BJ27" s="622"/>
      <c r="BK27" s="622"/>
      <c r="BL27" s="622"/>
      <c r="BM27" s="622"/>
      <c r="BN27" s="623"/>
      <c r="BO27" s="624">
        <v>100</v>
      </c>
      <c r="BP27" s="624"/>
      <c r="BQ27" s="624"/>
      <c r="BR27" s="624"/>
      <c r="BS27" s="630">
        <v>21008</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1404468</v>
      </c>
      <c r="CS27" s="657"/>
      <c r="CT27" s="657"/>
      <c r="CU27" s="657"/>
      <c r="CV27" s="657"/>
      <c r="CW27" s="657"/>
      <c r="CX27" s="657"/>
      <c r="CY27" s="658"/>
      <c r="CZ27" s="626">
        <v>12.4</v>
      </c>
      <c r="DA27" s="655"/>
      <c r="DB27" s="655"/>
      <c r="DC27" s="659"/>
      <c r="DD27" s="630">
        <v>351324</v>
      </c>
      <c r="DE27" s="657"/>
      <c r="DF27" s="657"/>
      <c r="DG27" s="657"/>
      <c r="DH27" s="657"/>
      <c r="DI27" s="657"/>
      <c r="DJ27" s="657"/>
      <c r="DK27" s="658"/>
      <c r="DL27" s="630">
        <v>350012</v>
      </c>
      <c r="DM27" s="657"/>
      <c r="DN27" s="657"/>
      <c r="DO27" s="657"/>
      <c r="DP27" s="657"/>
      <c r="DQ27" s="657"/>
      <c r="DR27" s="657"/>
      <c r="DS27" s="657"/>
      <c r="DT27" s="657"/>
      <c r="DU27" s="657"/>
      <c r="DV27" s="658"/>
      <c r="DW27" s="626">
        <v>7.6</v>
      </c>
      <c r="DX27" s="655"/>
      <c r="DY27" s="655"/>
      <c r="DZ27" s="655"/>
      <c r="EA27" s="655"/>
      <c r="EB27" s="655"/>
      <c r="EC27" s="656"/>
    </row>
    <row r="28" spans="2:133" ht="11.25" customHeight="1" x14ac:dyDescent="0.15">
      <c r="B28" s="663" t="s">
        <v>295</v>
      </c>
      <c r="C28" s="664"/>
      <c r="D28" s="664"/>
      <c r="E28" s="664"/>
      <c r="F28" s="664"/>
      <c r="G28" s="664"/>
      <c r="H28" s="664"/>
      <c r="I28" s="664"/>
      <c r="J28" s="664"/>
      <c r="K28" s="664"/>
      <c r="L28" s="664"/>
      <c r="M28" s="664"/>
      <c r="N28" s="664"/>
      <c r="O28" s="664"/>
      <c r="P28" s="664"/>
      <c r="Q28" s="665"/>
      <c r="R28" s="621" t="s">
        <v>130</v>
      </c>
      <c r="S28" s="622"/>
      <c r="T28" s="622"/>
      <c r="U28" s="622"/>
      <c r="V28" s="622"/>
      <c r="W28" s="622"/>
      <c r="X28" s="622"/>
      <c r="Y28" s="623"/>
      <c r="Z28" s="624" t="s">
        <v>130</v>
      </c>
      <c r="AA28" s="624"/>
      <c r="AB28" s="624"/>
      <c r="AC28" s="624"/>
      <c r="AD28" s="625" t="s">
        <v>250</v>
      </c>
      <c r="AE28" s="625"/>
      <c r="AF28" s="625"/>
      <c r="AG28" s="625"/>
      <c r="AH28" s="625"/>
      <c r="AI28" s="625"/>
      <c r="AJ28" s="625"/>
      <c r="AK28" s="625"/>
      <c r="AL28" s="626" t="s">
        <v>130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3304577</v>
      </c>
      <c r="CS28" s="622"/>
      <c r="CT28" s="622"/>
      <c r="CU28" s="622"/>
      <c r="CV28" s="622"/>
      <c r="CW28" s="622"/>
      <c r="CX28" s="622"/>
      <c r="CY28" s="623"/>
      <c r="CZ28" s="626">
        <v>29.2</v>
      </c>
      <c r="DA28" s="655"/>
      <c r="DB28" s="655"/>
      <c r="DC28" s="659"/>
      <c r="DD28" s="630">
        <v>3052128</v>
      </c>
      <c r="DE28" s="622"/>
      <c r="DF28" s="622"/>
      <c r="DG28" s="622"/>
      <c r="DH28" s="622"/>
      <c r="DI28" s="622"/>
      <c r="DJ28" s="622"/>
      <c r="DK28" s="623"/>
      <c r="DL28" s="630">
        <v>3052128</v>
      </c>
      <c r="DM28" s="622"/>
      <c r="DN28" s="622"/>
      <c r="DO28" s="622"/>
      <c r="DP28" s="622"/>
      <c r="DQ28" s="622"/>
      <c r="DR28" s="622"/>
      <c r="DS28" s="622"/>
      <c r="DT28" s="622"/>
      <c r="DU28" s="622"/>
      <c r="DV28" s="623"/>
      <c r="DW28" s="626">
        <v>66.3</v>
      </c>
      <c r="DX28" s="655"/>
      <c r="DY28" s="655"/>
      <c r="DZ28" s="655"/>
      <c r="EA28" s="655"/>
      <c r="EB28" s="655"/>
      <c r="EC28" s="656"/>
    </row>
    <row r="29" spans="2:133" ht="11.25" customHeight="1" x14ac:dyDescent="0.15">
      <c r="B29" s="618" t="s">
        <v>297</v>
      </c>
      <c r="C29" s="619"/>
      <c r="D29" s="619"/>
      <c r="E29" s="619"/>
      <c r="F29" s="619"/>
      <c r="G29" s="619"/>
      <c r="H29" s="619"/>
      <c r="I29" s="619"/>
      <c r="J29" s="619"/>
      <c r="K29" s="619"/>
      <c r="L29" s="619"/>
      <c r="M29" s="619"/>
      <c r="N29" s="619"/>
      <c r="O29" s="619"/>
      <c r="P29" s="619"/>
      <c r="Q29" s="620"/>
      <c r="R29" s="621">
        <v>556370</v>
      </c>
      <c r="S29" s="622"/>
      <c r="T29" s="622"/>
      <c r="U29" s="622"/>
      <c r="V29" s="622"/>
      <c r="W29" s="622"/>
      <c r="X29" s="622"/>
      <c r="Y29" s="623"/>
      <c r="Z29" s="624">
        <v>4.8</v>
      </c>
      <c r="AA29" s="624"/>
      <c r="AB29" s="624"/>
      <c r="AC29" s="624"/>
      <c r="AD29" s="625" t="s">
        <v>129</v>
      </c>
      <c r="AE29" s="625"/>
      <c r="AF29" s="625"/>
      <c r="AG29" s="625"/>
      <c r="AH29" s="625"/>
      <c r="AI29" s="625"/>
      <c r="AJ29" s="625"/>
      <c r="AK29" s="625"/>
      <c r="AL29" s="626" t="s">
        <v>250</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3304577</v>
      </c>
      <c r="CS29" s="657"/>
      <c r="CT29" s="657"/>
      <c r="CU29" s="657"/>
      <c r="CV29" s="657"/>
      <c r="CW29" s="657"/>
      <c r="CX29" s="657"/>
      <c r="CY29" s="658"/>
      <c r="CZ29" s="626">
        <v>29.2</v>
      </c>
      <c r="DA29" s="655"/>
      <c r="DB29" s="655"/>
      <c r="DC29" s="659"/>
      <c r="DD29" s="630">
        <v>3052128</v>
      </c>
      <c r="DE29" s="657"/>
      <c r="DF29" s="657"/>
      <c r="DG29" s="657"/>
      <c r="DH29" s="657"/>
      <c r="DI29" s="657"/>
      <c r="DJ29" s="657"/>
      <c r="DK29" s="658"/>
      <c r="DL29" s="630">
        <v>3052128</v>
      </c>
      <c r="DM29" s="657"/>
      <c r="DN29" s="657"/>
      <c r="DO29" s="657"/>
      <c r="DP29" s="657"/>
      <c r="DQ29" s="657"/>
      <c r="DR29" s="657"/>
      <c r="DS29" s="657"/>
      <c r="DT29" s="657"/>
      <c r="DU29" s="657"/>
      <c r="DV29" s="658"/>
      <c r="DW29" s="626">
        <v>66.3</v>
      </c>
      <c r="DX29" s="655"/>
      <c r="DY29" s="655"/>
      <c r="DZ29" s="655"/>
      <c r="EA29" s="655"/>
      <c r="EB29" s="655"/>
      <c r="EC29" s="656"/>
    </row>
    <row r="30" spans="2:133" ht="11.25" customHeight="1" x14ac:dyDescent="0.15">
      <c r="B30" s="618" t="s">
        <v>302</v>
      </c>
      <c r="C30" s="619"/>
      <c r="D30" s="619"/>
      <c r="E30" s="619"/>
      <c r="F30" s="619"/>
      <c r="G30" s="619"/>
      <c r="H30" s="619"/>
      <c r="I30" s="619"/>
      <c r="J30" s="619"/>
      <c r="K30" s="619"/>
      <c r="L30" s="619"/>
      <c r="M30" s="619"/>
      <c r="N30" s="619"/>
      <c r="O30" s="619"/>
      <c r="P30" s="619"/>
      <c r="Q30" s="620"/>
      <c r="R30" s="621">
        <v>88931</v>
      </c>
      <c r="S30" s="622"/>
      <c r="T30" s="622"/>
      <c r="U30" s="622"/>
      <c r="V30" s="622"/>
      <c r="W30" s="622"/>
      <c r="X30" s="622"/>
      <c r="Y30" s="623"/>
      <c r="Z30" s="624">
        <v>0.8</v>
      </c>
      <c r="AA30" s="624"/>
      <c r="AB30" s="624"/>
      <c r="AC30" s="624"/>
      <c r="AD30" s="625">
        <v>35413</v>
      </c>
      <c r="AE30" s="625"/>
      <c r="AF30" s="625"/>
      <c r="AG30" s="625"/>
      <c r="AH30" s="625"/>
      <c r="AI30" s="625"/>
      <c r="AJ30" s="625"/>
      <c r="AK30" s="625"/>
      <c r="AL30" s="626">
        <v>0.8</v>
      </c>
      <c r="AM30" s="627"/>
      <c r="AN30" s="627"/>
      <c r="AO30" s="628"/>
      <c r="AP30" s="669" t="s">
        <v>303</v>
      </c>
      <c r="AQ30" s="670"/>
      <c r="AR30" s="670"/>
      <c r="AS30" s="670"/>
      <c r="AT30" s="675" t="s">
        <v>304</v>
      </c>
      <c r="AU30" s="210"/>
      <c r="AV30" s="210"/>
      <c r="AW30" s="210"/>
      <c r="AX30" s="607" t="s">
        <v>180</v>
      </c>
      <c r="AY30" s="608"/>
      <c r="AZ30" s="608"/>
      <c r="BA30" s="608"/>
      <c r="BB30" s="608"/>
      <c r="BC30" s="608"/>
      <c r="BD30" s="608"/>
      <c r="BE30" s="608"/>
      <c r="BF30" s="609"/>
      <c r="BG30" s="681">
        <v>98.7</v>
      </c>
      <c r="BH30" s="682"/>
      <c r="BI30" s="682"/>
      <c r="BJ30" s="682"/>
      <c r="BK30" s="682"/>
      <c r="BL30" s="682"/>
      <c r="BM30" s="616">
        <v>93.9</v>
      </c>
      <c r="BN30" s="682"/>
      <c r="BO30" s="682"/>
      <c r="BP30" s="682"/>
      <c r="BQ30" s="683"/>
      <c r="BR30" s="681">
        <v>98.9</v>
      </c>
      <c r="BS30" s="682"/>
      <c r="BT30" s="682"/>
      <c r="BU30" s="682"/>
      <c r="BV30" s="682"/>
      <c r="BW30" s="682"/>
      <c r="BX30" s="616">
        <v>93.8</v>
      </c>
      <c r="BY30" s="682"/>
      <c r="BZ30" s="682"/>
      <c r="CA30" s="682"/>
      <c r="CB30" s="683"/>
      <c r="CD30" s="686"/>
      <c r="CE30" s="687"/>
      <c r="CF30" s="636" t="s">
        <v>305</v>
      </c>
      <c r="CG30" s="637"/>
      <c r="CH30" s="637"/>
      <c r="CI30" s="637"/>
      <c r="CJ30" s="637"/>
      <c r="CK30" s="637"/>
      <c r="CL30" s="637"/>
      <c r="CM30" s="637"/>
      <c r="CN30" s="637"/>
      <c r="CO30" s="637"/>
      <c r="CP30" s="637"/>
      <c r="CQ30" s="638"/>
      <c r="CR30" s="621">
        <v>2881014</v>
      </c>
      <c r="CS30" s="622"/>
      <c r="CT30" s="622"/>
      <c r="CU30" s="622"/>
      <c r="CV30" s="622"/>
      <c r="CW30" s="622"/>
      <c r="CX30" s="622"/>
      <c r="CY30" s="623"/>
      <c r="CZ30" s="626">
        <v>25.4</v>
      </c>
      <c r="DA30" s="655"/>
      <c r="DB30" s="655"/>
      <c r="DC30" s="659"/>
      <c r="DD30" s="630">
        <v>2712738</v>
      </c>
      <c r="DE30" s="622"/>
      <c r="DF30" s="622"/>
      <c r="DG30" s="622"/>
      <c r="DH30" s="622"/>
      <c r="DI30" s="622"/>
      <c r="DJ30" s="622"/>
      <c r="DK30" s="623"/>
      <c r="DL30" s="630">
        <v>2712738</v>
      </c>
      <c r="DM30" s="622"/>
      <c r="DN30" s="622"/>
      <c r="DO30" s="622"/>
      <c r="DP30" s="622"/>
      <c r="DQ30" s="622"/>
      <c r="DR30" s="622"/>
      <c r="DS30" s="622"/>
      <c r="DT30" s="622"/>
      <c r="DU30" s="622"/>
      <c r="DV30" s="623"/>
      <c r="DW30" s="626">
        <v>59</v>
      </c>
      <c r="DX30" s="655"/>
      <c r="DY30" s="655"/>
      <c r="DZ30" s="655"/>
      <c r="EA30" s="655"/>
      <c r="EB30" s="655"/>
      <c r="EC30" s="656"/>
    </row>
    <row r="31" spans="2:133" ht="11.25" customHeight="1" x14ac:dyDescent="0.15">
      <c r="B31" s="618" t="s">
        <v>306</v>
      </c>
      <c r="C31" s="619"/>
      <c r="D31" s="619"/>
      <c r="E31" s="619"/>
      <c r="F31" s="619"/>
      <c r="G31" s="619"/>
      <c r="H31" s="619"/>
      <c r="I31" s="619"/>
      <c r="J31" s="619"/>
      <c r="K31" s="619"/>
      <c r="L31" s="619"/>
      <c r="M31" s="619"/>
      <c r="N31" s="619"/>
      <c r="O31" s="619"/>
      <c r="P31" s="619"/>
      <c r="Q31" s="620"/>
      <c r="R31" s="621">
        <v>506574</v>
      </c>
      <c r="S31" s="622"/>
      <c r="T31" s="622"/>
      <c r="U31" s="622"/>
      <c r="V31" s="622"/>
      <c r="W31" s="622"/>
      <c r="X31" s="622"/>
      <c r="Y31" s="623"/>
      <c r="Z31" s="624">
        <v>4.4000000000000004</v>
      </c>
      <c r="AA31" s="624"/>
      <c r="AB31" s="624"/>
      <c r="AC31" s="624"/>
      <c r="AD31" s="625" t="s">
        <v>250</v>
      </c>
      <c r="AE31" s="625"/>
      <c r="AF31" s="625"/>
      <c r="AG31" s="625"/>
      <c r="AH31" s="625"/>
      <c r="AI31" s="625"/>
      <c r="AJ31" s="625"/>
      <c r="AK31" s="625"/>
      <c r="AL31" s="626" t="s">
        <v>130</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98.5</v>
      </c>
      <c r="BH31" s="657"/>
      <c r="BI31" s="657"/>
      <c r="BJ31" s="657"/>
      <c r="BK31" s="657"/>
      <c r="BL31" s="657"/>
      <c r="BM31" s="627">
        <v>93.5</v>
      </c>
      <c r="BN31" s="679"/>
      <c r="BO31" s="679"/>
      <c r="BP31" s="679"/>
      <c r="BQ31" s="680"/>
      <c r="BR31" s="678">
        <v>99</v>
      </c>
      <c r="BS31" s="657"/>
      <c r="BT31" s="657"/>
      <c r="BU31" s="657"/>
      <c r="BV31" s="657"/>
      <c r="BW31" s="657"/>
      <c r="BX31" s="627">
        <v>94.1</v>
      </c>
      <c r="BY31" s="679"/>
      <c r="BZ31" s="679"/>
      <c r="CA31" s="679"/>
      <c r="CB31" s="680"/>
      <c r="CD31" s="686"/>
      <c r="CE31" s="687"/>
      <c r="CF31" s="636" t="s">
        <v>309</v>
      </c>
      <c r="CG31" s="637"/>
      <c r="CH31" s="637"/>
      <c r="CI31" s="637"/>
      <c r="CJ31" s="637"/>
      <c r="CK31" s="637"/>
      <c r="CL31" s="637"/>
      <c r="CM31" s="637"/>
      <c r="CN31" s="637"/>
      <c r="CO31" s="637"/>
      <c r="CP31" s="637"/>
      <c r="CQ31" s="638"/>
      <c r="CR31" s="621">
        <v>423563</v>
      </c>
      <c r="CS31" s="657"/>
      <c r="CT31" s="657"/>
      <c r="CU31" s="657"/>
      <c r="CV31" s="657"/>
      <c r="CW31" s="657"/>
      <c r="CX31" s="657"/>
      <c r="CY31" s="658"/>
      <c r="CZ31" s="626">
        <v>3.7</v>
      </c>
      <c r="DA31" s="655"/>
      <c r="DB31" s="655"/>
      <c r="DC31" s="659"/>
      <c r="DD31" s="630">
        <v>339390</v>
      </c>
      <c r="DE31" s="657"/>
      <c r="DF31" s="657"/>
      <c r="DG31" s="657"/>
      <c r="DH31" s="657"/>
      <c r="DI31" s="657"/>
      <c r="DJ31" s="657"/>
      <c r="DK31" s="658"/>
      <c r="DL31" s="630">
        <v>339390</v>
      </c>
      <c r="DM31" s="657"/>
      <c r="DN31" s="657"/>
      <c r="DO31" s="657"/>
      <c r="DP31" s="657"/>
      <c r="DQ31" s="657"/>
      <c r="DR31" s="657"/>
      <c r="DS31" s="657"/>
      <c r="DT31" s="657"/>
      <c r="DU31" s="657"/>
      <c r="DV31" s="658"/>
      <c r="DW31" s="626">
        <v>7.4</v>
      </c>
      <c r="DX31" s="655"/>
      <c r="DY31" s="655"/>
      <c r="DZ31" s="655"/>
      <c r="EA31" s="655"/>
      <c r="EB31" s="655"/>
      <c r="EC31" s="656"/>
    </row>
    <row r="32" spans="2:133" ht="11.25" customHeight="1" x14ac:dyDescent="0.15">
      <c r="B32" s="618" t="s">
        <v>310</v>
      </c>
      <c r="C32" s="619"/>
      <c r="D32" s="619"/>
      <c r="E32" s="619"/>
      <c r="F32" s="619"/>
      <c r="G32" s="619"/>
      <c r="H32" s="619"/>
      <c r="I32" s="619"/>
      <c r="J32" s="619"/>
      <c r="K32" s="619"/>
      <c r="L32" s="619"/>
      <c r="M32" s="619"/>
      <c r="N32" s="619"/>
      <c r="O32" s="619"/>
      <c r="P32" s="619"/>
      <c r="Q32" s="620"/>
      <c r="R32" s="621">
        <v>248533</v>
      </c>
      <c r="S32" s="622"/>
      <c r="T32" s="622"/>
      <c r="U32" s="622"/>
      <c r="V32" s="622"/>
      <c r="W32" s="622"/>
      <c r="X32" s="622"/>
      <c r="Y32" s="623"/>
      <c r="Z32" s="624">
        <v>2.1</v>
      </c>
      <c r="AA32" s="624"/>
      <c r="AB32" s="624"/>
      <c r="AC32" s="624"/>
      <c r="AD32" s="625" t="s">
        <v>130</v>
      </c>
      <c r="AE32" s="625"/>
      <c r="AF32" s="625"/>
      <c r="AG32" s="625"/>
      <c r="AH32" s="625"/>
      <c r="AI32" s="625"/>
      <c r="AJ32" s="625"/>
      <c r="AK32" s="625"/>
      <c r="AL32" s="626" t="s">
        <v>129</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97.9</v>
      </c>
      <c r="BH32" s="691"/>
      <c r="BI32" s="691"/>
      <c r="BJ32" s="691"/>
      <c r="BK32" s="691"/>
      <c r="BL32" s="691"/>
      <c r="BM32" s="692">
        <v>89.8</v>
      </c>
      <c r="BN32" s="691"/>
      <c r="BO32" s="691"/>
      <c r="BP32" s="691"/>
      <c r="BQ32" s="693"/>
      <c r="BR32" s="690">
        <v>98.5</v>
      </c>
      <c r="BS32" s="691"/>
      <c r="BT32" s="691"/>
      <c r="BU32" s="691"/>
      <c r="BV32" s="691"/>
      <c r="BW32" s="691"/>
      <c r="BX32" s="692">
        <v>91</v>
      </c>
      <c r="BY32" s="691"/>
      <c r="BZ32" s="691"/>
      <c r="CA32" s="691"/>
      <c r="CB32" s="693"/>
      <c r="CD32" s="688"/>
      <c r="CE32" s="689"/>
      <c r="CF32" s="636" t="s">
        <v>312</v>
      </c>
      <c r="CG32" s="637"/>
      <c r="CH32" s="637"/>
      <c r="CI32" s="637"/>
      <c r="CJ32" s="637"/>
      <c r="CK32" s="637"/>
      <c r="CL32" s="637"/>
      <c r="CM32" s="637"/>
      <c r="CN32" s="637"/>
      <c r="CO32" s="637"/>
      <c r="CP32" s="637"/>
      <c r="CQ32" s="638"/>
      <c r="CR32" s="621" t="s">
        <v>237</v>
      </c>
      <c r="CS32" s="622"/>
      <c r="CT32" s="622"/>
      <c r="CU32" s="622"/>
      <c r="CV32" s="622"/>
      <c r="CW32" s="622"/>
      <c r="CX32" s="622"/>
      <c r="CY32" s="623"/>
      <c r="CZ32" s="626" t="s">
        <v>130</v>
      </c>
      <c r="DA32" s="655"/>
      <c r="DB32" s="655"/>
      <c r="DC32" s="659"/>
      <c r="DD32" s="630" t="s">
        <v>237</v>
      </c>
      <c r="DE32" s="622"/>
      <c r="DF32" s="622"/>
      <c r="DG32" s="622"/>
      <c r="DH32" s="622"/>
      <c r="DI32" s="622"/>
      <c r="DJ32" s="622"/>
      <c r="DK32" s="623"/>
      <c r="DL32" s="630" t="s">
        <v>250</v>
      </c>
      <c r="DM32" s="622"/>
      <c r="DN32" s="622"/>
      <c r="DO32" s="622"/>
      <c r="DP32" s="622"/>
      <c r="DQ32" s="622"/>
      <c r="DR32" s="622"/>
      <c r="DS32" s="622"/>
      <c r="DT32" s="622"/>
      <c r="DU32" s="622"/>
      <c r="DV32" s="623"/>
      <c r="DW32" s="626" t="s">
        <v>237</v>
      </c>
      <c r="DX32" s="655"/>
      <c r="DY32" s="655"/>
      <c r="DZ32" s="655"/>
      <c r="EA32" s="655"/>
      <c r="EB32" s="655"/>
      <c r="EC32" s="656"/>
    </row>
    <row r="33" spans="2:133" ht="11.25" customHeight="1" x14ac:dyDescent="0.15">
      <c r="B33" s="618" t="s">
        <v>313</v>
      </c>
      <c r="C33" s="619"/>
      <c r="D33" s="619"/>
      <c r="E33" s="619"/>
      <c r="F33" s="619"/>
      <c r="G33" s="619"/>
      <c r="H33" s="619"/>
      <c r="I33" s="619"/>
      <c r="J33" s="619"/>
      <c r="K33" s="619"/>
      <c r="L33" s="619"/>
      <c r="M33" s="619"/>
      <c r="N33" s="619"/>
      <c r="O33" s="619"/>
      <c r="P33" s="619"/>
      <c r="Q33" s="620"/>
      <c r="R33" s="621">
        <v>902227</v>
      </c>
      <c r="S33" s="622"/>
      <c r="T33" s="622"/>
      <c r="U33" s="622"/>
      <c r="V33" s="622"/>
      <c r="W33" s="622"/>
      <c r="X33" s="622"/>
      <c r="Y33" s="623"/>
      <c r="Z33" s="624">
        <v>7.8</v>
      </c>
      <c r="AA33" s="624"/>
      <c r="AB33" s="624"/>
      <c r="AC33" s="624"/>
      <c r="AD33" s="625" t="s">
        <v>130</v>
      </c>
      <c r="AE33" s="625"/>
      <c r="AF33" s="625"/>
      <c r="AG33" s="625"/>
      <c r="AH33" s="625"/>
      <c r="AI33" s="625"/>
      <c r="AJ33" s="625"/>
      <c r="AK33" s="625"/>
      <c r="AL33" s="626" t="s">
        <v>250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4143058</v>
      </c>
      <c r="CS33" s="657"/>
      <c r="CT33" s="657"/>
      <c r="CU33" s="657"/>
      <c r="CV33" s="657"/>
      <c r="CW33" s="657"/>
      <c r="CX33" s="657"/>
      <c r="CY33" s="658"/>
      <c r="CZ33" s="626">
        <v>36.6</v>
      </c>
      <c r="DA33" s="655"/>
      <c r="DB33" s="655"/>
      <c r="DC33" s="659"/>
      <c r="DD33" s="630">
        <v>2812493</v>
      </c>
      <c r="DE33" s="657"/>
      <c r="DF33" s="657"/>
      <c r="DG33" s="657"/>
      <c r="DH33" s="657"/>
      <c r="DI33" s="657"/>
      <c r="DJ33" s="657"/>
      <c r="DK33" s="658"/>
      <c r="DL33" s="630">
        <v>1345877</v>
      </c>
      <c r="DM33" s="657"/>
      <c r="DN33" s="657"/>
      <c r="DO33" s="657"/>
      <c r="DP33" s="657"/>
      <c r="DQ33" s="657"/>
      <c r="DR33" s="657"/>
      <c r="DS33" s="657"/>
      <c r="DT33" s="657"/>
      <c r="DU33" s="657"/>
      <c r="DV33" s="658"/>
      <c r="DW33" s="626">
        <v>29.3</v>
      </c>
      <c r="DX33" s="655"/>
      <c r="DY33" s="655"/>
      <c r="DZ33" s="655"/>
      <c r="EA33" s="655"/>
      <c r="EB33" s="655"/>
      <c r="EC33" s="656"/>
    </row>
    <row r="34" spans="2:133" ht="11.25" customHeight="1" x14ac:dyDescent="0.15">
      <c r="B34" s="618" t="s">
        <v>315</v>
      </c>
      <c r="C34" s="619"/>
      <c r="D34" s="619"/>
      <c r="E34" s="619"/>
      <c r="F34" s="619"/>
      <c r="G34" s="619"/>
      <c r="H34" s="619"/>
      <c r="I34" s="619"/>
      <c r="J34" s="619"/>
      <c r="K34" s="619"/>
      <c r="L34" s="619"/>
      <c r="M34" s="619"/>
      <c r="N34" s="619"/>
      <c r="O34" s="619"/>
      <c r="P34" s="619"/>
      <c r="Q34" s="620"/>
      <c r="R34" s="621">
        <v>74541</v>
      </c>
      <c r="S34" s="622"/>
      <c r="T34" s="622"/>
      <c r="U34" s="622"/>
      <c r="V34" s="622"/>
      <c r="W34" s="622"/>
      <c r="X34" s="622"/>
      <c r="Y34" s="623"/>
      <c r="Z34" s="624">
        <v>0.6</v>
      </c>
      <c r="AA34" s="624"/>
      <c r="AB34" s="624"/>
      <c r="AC34" s="624"/>
      <c r="AD34" s="625">
        <v>21</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936874</v>
      </c>
      <c r="CS34" s="622"/>
      <c r="CT34" s="622"/>
      <c r="CU34" s="622"/>
      <c r="CV34" s="622"/>
      <c r="CW34" s="622"/>
      <c r="CX34" s="622"/>
      <c r="CY34" s="623"/>
      <c r="CZ34" s="626">
        <v>8.3000000000000007</v>
      </c>
      <c r="DA34" s="655"/>
      <c r="DB34" s="655"/>
      <c r="DC34" s="659"/>
      <c r="DD34" s="630">
        <v>543086</v>
      </c>
      <c r="DE34" s="622"/>
      <c r="DF34" s="622"/>
      <c r="DG34" s="622"/>
      <c r="DH34" s="622"/>
      <c r="DI34" s="622"/>
      <c r="DJ34" s="622"/>
      <c r="DK34" s="623"/>
      <c r="DL34" s="630">
        <v>422155</v>
      </c>
      <c r="DM34" s="622"/>
      <c r="DN34" s="622"/>
      <c r="DO34" s="622"/>
      <c r="DP34" s="622"/>
      <c r="DQ34" s="622"/>
      <c r="DR34" s="622"/>
      <c r="DS34" s="622"/>
      <c r="DT34" s="622"/>
      <c r="DU34" s="622"/>
      <c r="DV34" s="623"/>
      <c r="DW34" s="626">
        <v>9.1999999999999993</v>
      </c>
      <c r="DX34" s="655"/>
      <c r="DY34" s="655"/>
      <c r="DZ34" s="655"/>
      <c r="EA34" s="655"/>
      <c r="EB34" s="655"/>
      <c r="EC34" s="656"/>
    </row>
    <row r="35" spans="2:133" ht="11.25" customHeight="1" x14ac:dyDescent="0.15">
      <c r="B35" s="618" t="s">
        <v>319</v>
      </c>
      <c r="C35" s="619"/>
      <c r="D35" s="619"/>
      <c r="E35" s="619"/>
      <c r="F35" s="619"/>
      <c r="G35" s="619"/>
      <c r="H35" s="619"/>
      <c r="I35" s="619"/>
      <c r="J35" s="619"/>
      <c r="K35" s="619"/>
      <c r="L35" s="619"/>
      <c r="M35" s="619"/>
      <c r="N35" s="619"/>
      <c r="O35" s="619"/>
      <c r="P35" s="619"/>
      <c r="Q35" s="620"/>
      <c r="R35" s="621">
        <v>1057875</v>
      </c>
      <c r="S35" s="622"/>
      <c r="T35" s="622"/>
      <c r="U35" s="622"/>
      <c r="V35" s="622"/>
      <c r="W35" s="622"/>
      <c r="X35" s="622"/>
      <c r="Y35" s="623"/>
      <c r="Z35" s="624">
        <v>9.1</v>
      </c>
      <c r="AA35" s="624"/>
      <c r="AB35" s="624"/>
      <c r="AC35" s="624"/>
      <c r="AD35" s="625" t="s">
        <v>130</v>
      </c>
      <c r="AE35" s="625"/>
      <c r="AF35" s="625"/>
      <c r="AG35" s="625"/>
      <c r="AH35" s="625"/>
      <c r="AI35" s="625"/>
      <c r="AJ35" s="625"/>
      <c r="AK35" s="625"/>
      <c r="AL35" s="626" t="s">
        <v>129</v>
      </c>
      <c r="AM35" s="627"/>
      <c r="AN35" s="627"/>
      <c r="AO35" s="628"/>
      <c r="AP35" s="214"/>
      <c r="AQ35" s="694" t="s">
        <v>320</v>
      </c>
      <c r="AR35" s="695"/>
      <c r="AS35" s="695"/>
      <c r="AT35" s="695"/>
      <c r="AU35" s="695"/>
      <c r="AV35" s="695"/>
      <c r="AW35" s="695"/>
      <c r="AX35" s="695"/>
      <c r="AY35" s="696"/>
      <c r="AZ35" s="610">
        <v>848344</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42485</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507040</v>
      </c>
      <c r="CS35" s="657"/>
      <c r="CT35" s="657"/>
      <c r="CU35" s="657"/>
      <c r="CV35" s="657"/>
      <c r="CW35" s="657"/>
      <c r="CX35" s="657"/>
      <c r="CY35" s="658"/>
      <c r="CZ35" s="626">
        <v>4.5</v>
      </c>
      <c r="DA35" s="655"/>
      <c r="DB35" s="655"/>
      <c r="DC35" s="659"/>
      <c r="DD35" s="630">
        <v>271045</v>
      </c>
      <c r="DE35" s="657"/>
      <c r="DF35" s="657"/>
      <c r="DG35" s="657"/>
      <c r="DH35" s="657"/>
      <c r="DI35" s="657"/>
      <c r="DJ35" s="657"/>
      <c r="DK35" s="658"/>
      <c r="DL35" s="630">
        <v>218586</v>
      </c>
      <c r="DM35" s="657"/>
      <c r="DN35" s="657"/>
      <c r="DO35" s="657"/>
      <c r="DP35" s="657"/>
      <c r="DQ35" s="657"/>
      <c r="DR35" s="657"/>
      <c r="DS35" s="657"/>
      <c r="DT35" s="657"/>
      <c r="DU35" s="657"/>
      <c r="DV35" s="658"/>
      <c r="DW35" s="626">
        <v>4.8</v>
      </c>
      <c r="DX35" s="655"/>
      <c r="DY35" s="655"/>
      <c r="DZ35" s="655"/>
      <c r="EA35" s="655"/>
      <c r="EB35" s="655"/>
      <c r="EC35" s="656"/>
    </row>
    <row r="36" spans="2:133" ht="11.25" customHeight="1" x14ac:dyDescent="0.15">
      <c r="B36" s="618" t="s">
        <v>323</v>
      </c>
      <c r="C36" s="619"/>
      <c r="D36" s="619"/>
      <c r="E36" s="619"/>
      <c r="F36" s="619"/>
      <c r="G36" s="619"/>
      <c r="H36" s="619"/>
      <c r="I36" s="619"/>
      <c r="J36" s="619"/>
      <c r="K36" s="619"/>
      <c r="L36" s="619"/>
      <c r="M36" s="619"/>
      <c r="N36" s="619"/>
      <c r="O36" s="619"/>
      <c r="P36" s="619"/>
      <c r="Q36" s="620"/>
      <c r="R36" s="621" t="s">
        <v>130</v>
      </c>
      <c r="S36" s="622"/>
      <c r="T36" s="622"/>
      <c r="U36" s="622"/>
      <c r="V36" s="622"/>
      <c r="W36" s="622"/>
      <c r="X36" s="622"/>
      <c r="Y36" s="623"/>
      <c r="Z36" s="624" t="s">
        <v>129</v>
      </c>
      <c r="AA36" s="624"/>
      <c r="AB36" s="624"/>
      <c r="AC36" s="624"/>
      <c r="AD36" s="625" t="s">
        <v>130</v>
      </c>
      <c r="AE36" s="625"/>
      <c r="AF36" s="625"/>
      <c r="AG36" s="625"/>
      <c r="AH36" s="625"/>
      <c r="AI36" s="625"/>
      <c r="AJ36" s="625"/>
      <c r="AK36" s="625"/>
      <c r="AL36" s="626" t="s">
        <v>250</v>
      </c>
      <c r="AM36" s="627"/>
      <c r="AN36" s="627"/>
      <c r="AO36" s="628"/>
      <c r="AQ36" s="698" t="s">
        <v>324</v>
      </c>
      <c r="AR36" s="699"/>
      <c r="AS36" s="699"/>
      <c r="AT36" s="699"/>
      <c r="AU36" s="699"/>
      <c r="AV36" s="699"/>
      <c r="AW36" s="699"/>
      <c r="AX36" s="699"/>
      <c r="AY36" s="700"/>
      <c r="AZ36" s="621">
        <v>160303</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15880</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378252</v>
      </c>
      <c r="CS36" s="622"/>
      <c r="CT36" s="622"/>
      <c r="CU36" s="622"/>
      <c r="CV36" s="622"/>
      <c r="CW36" s="622"/>
      <c r="CX36" s="622"/>
      <c r="CY36" s="623"/>
      <c r="CZ36" s="626">
        <v>3.3</v>
      </c>
      <c r="DA36" s="655"/>
      <c r="DB36" s="655"/>
      <c r="DC36" s="659"/>
      <c r="DD36" s="630">
        <v>138610</v>
      </c>
      <c r="DE36" s="622"/>
      <c r="DF36" s="622"/>
      <c r="DG36" s="622"/>
      <c r="DH36" s="622"/>
      <c r="DI36" s="622"/>
      <c r="DJ36" s="622"/>
      <c r="DK36" s="623"/>
      <c r="DL36" s="630">
        <v>12653</v>
      </c>
      <c r="DM36" s="622"/>
      <c r="DN36" s="622"/>
      <c r="DO36" s="622"/>
      <c r="DP36" s="622"/>
      <c r="DQ36" s="622"/>
      <c r="DR36" s="622"/>
      <c r="DS36" s="622"/>
      <c r="DT36" s="622"/>
      <c r="DU36" s="622"/>
      <c r="DV36" s="623"/>
      <c r="DW36" s="626">
        <v>0.3</v>
      </c>
      <c r="DX36" s="655"/>
      <c r="DY36" s="655"/>
      <c r="DZ36" s="655"/>
      <c r="EA36" s="655"/>
      <c r="EB36" s="655"/>
      <c r="EC36" s="656"/>
    </row>
    <row r="37" spans="2:133" ht="11.25" customHeight="1" x14ac:dyDescent="0.15">
      <c r="B37" s="618" t="s">
        <v>327</v>
      </c>
      <c r="C37" s="619"/>
      <c r="D37" s="619"/>
      <c r="E37" s="619"/>
      <c r="F37" s="619"/>
      <c r="G37" s="619"/>
      <c r="H37" s="619"/>
      <c r="I37" s="619"/>
      <c r="J37" s="619"/>
      <c r="K37" s="619"/>
      <c r="L37" s="619"/>
      <c r="M37" s="619"/>
      <c r="N37" s="619"/>
      <c r="O37" s="619"/>
      <c r="P37" s="619"/>
      <c r="Q37" s="620"/>
      <c r="R37" s="621">
        <v>174575</v>
      </c>
      <c r="S37" s="622"/>
      <c r="T37" s="622"/>
      <c r="U37" s="622"/>
      <c r="V37" s="622"/>
      <c r="W37" s="622"/>
      <c r="X37" s="622"/>
      <c r="Y37" s="623"/>
      <c r="Z37" s="624">
        <v>1.5</v>
      </c>
      <c r="AA37" s="624"/>
      <c r="AB37" s="624"/>
      <c r="AC37" s="624"/>
      <c r="AD37" s="625" t="s">
        <v>250</v>
      </c>
      <c r="AE37" s="625"/>
      <c r="AF37" s="625"/>
      <c r="AG37" s="625"/>
      <c r="AH37" s="625"/>
      <c r="AI37" s="625"/>
      <c r="AJ37" s="625"/>
      <c r="AK37" s="625"/>
      <c r="AL37" s="626" t="s">
        <v>130</v>
      </c>
      <c r="AM37" s="627"/>
      <c r="AN37" s="627"/>
      <c r="AO37" s="628"/>
      <c r="AQ37" s="698" t="s">
        <v>328</v>
      </c>
      <c r="AR37" s="699"/>
      <c r="AS37" s="699"/>
      <c r="AT37" s="699"/>
      <c r="AU37" s="699"/>
      <c r="AV37" s="699"/>
      <c r="AW37" s="699"/>
      <c r="AX37" s="699"/>
      <c r="AY37" s="700"/>
      <c r="AZ37" s="621">
        <v>10044</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1573</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751</v>
      </c>
      <c r="CS37" s="657"/>
      <c r="CT37" s="657"/>
      <c r="CU37" s="657"/>
      <c r="CV37" s="657"/>
      <c r="CW37" s="657"/>
      <c r="CX37" s="657"/>
      <c r="CY37" s="658"/>
      <c r="CZ37" s="626">
        <v>0</v>
      </c>
      <c r="DA37" s="655"/>
      <c r="DB37" s="655"/>
      <c r="DC37" s="659"/>
      <c r="DD37" s="630">
        <v>751</v>
      </c>
      <c r="DE37" s="657"/>
      <c r="DF37" s="657"/>
      <c r="DG37" s="657"/>
      <c r="DH37" s="657"/>
      <c r="DI37" s="657"/>
      <c r="DJ37" s="657"/>
      <c r="DK37" s="658"/>
      <c r="DL37" s="630">
        <v>700</v>
      </c>
      <c r="DM37" s="657"/>
      <c r="DN37" s="657"/>
      <c r="DO37" s="657"/>
      <c r="DP37" s="657"/>
      <c r="DQ37" s="657"/>
      <c r="DR37" s="657"/>
      <c r="DS37" s="657"/>
      <c r="DT37" s="657"/>
      <c r="DU37" s="657"/>
      <c r="DV37" s="658"/>
      <c r="DW37" s="626">
        <v>0</v>
      </c>
      <c r="DX37" s="655"/>
      <c r="DY37" s="655"/>
      <c r="DZ37" s="655"/>
      <c r="EA37" s="655"/>
      <c r="EB37" s="655"/>
      <c r="EC37" s="656"/>
    </row>
    <row r="38" spans="2:133" ht="11.25" customHeight="1" x14ac:dyDescent="0.15">
      <c r="B38" s="666" t="s">
        <v>331</v>
      </c>
      <c r="C38" s="667"/>
      <c r="D38" s="667"/>
      <c r="E38" s="667"/>
      <c r="F38" s="667"/>
      <c r="G38" s="667"/>
      <c r="H38" s="667"/>
      <c r="I38" s="667"/>
      <c r="J38" s="667"/>
      <c r="K38" s="667"/>
      <c r="L38" s="667"/>
      <c r="M38" s="667"/>
      <c r="N38" s="667"/>
      <c r="O38" s="667"/>
      <c r="P38" s="667"/>
      <c r="Q38" s="668"/>
      <c r="R38" s="701">
        <v>11619432</v>
      </c>
      <c r="S38" s="702"/>
      <c r="T38" s="702"/>
      <c r="U38" s="702"/>
      <c r="V38" s="702"/>
      <c r="W38" s="702"/>
      <c r="X38" s="702"/>
      <c r="Y38" s="703"/>
      <c r="Z38" s="704">
        <v>100</v>
      </c>
      <c r="AA38" s="704"/>
      <c r="AB38" s="704"/>
      <c r="AC38" s="704"/>
      <c r="AD38" s="705">
        <v>4425696</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9482</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2331</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838862</v>
      </c>
      <c r="CS38" s="622"/>
      <c r="CT38" s="622"/>
      <c r="CU38" s="622"/>
      <c r="CV38" s="622"/>
      <c r="CW38" s="622"/>
      <c r="CX38" s="622"/>
      <c r="CY38" s="623"/>
      <c r="CZ38" s="626">
        <v>7.4</v>
      </c>
      <c r="DA38" s="655"/>
      <c r="DB38" s="655"/>
      <c r="DC38" s="659"/>
      <c r="DD38" s="630">
        <v>738741</v>
      </c>
      <c r="DE38" s="622"/>
      <c r="DF38" s="622"/>
      <c r="DG38" s="622"/>
      <c r="DH38" s="622"/>
      <c r="DI38" s="622"/>
      <c r="DJ38" s="622"/>
      <c r="DK38" s="623"/>
      <c r="DL38" s="630">
        <v>692483</v>
      </c>
      <c r="DM38" s="622"/>
      <c r="DN38" s="622"/>
      <c r="DO38" s="622"/>
      <c r="DP38" s="622"/>
      <c r="DQ38" s="622"/>
      <c r="DR38" s="622"/>
      <c r="DS38" s="622"/>
      <c r="DT38" s="622"/>
      <c r="DU38" s="622"/>
      <c r="DV38" s="623"/>
      <c r="DW38" s="626">
        <v>15.1</v>
      </c>
      <c r="DX38" s="655"/>
      <c r="DY38" s="655"/>
      <c r="DZ38" s="655"/>
      <c r="EA38" s="655"/>
      <c r="EB38" s="655"/>
      <c r="EC38" s="656"/>
    </row>
    <row r="39" spans="2:133" ht="11.25" customHeight="1" x14ac:dyDescent="0.15">
      <c r="AQ39" s="698" t="s">
        <v>335</v>
      </c>
      <c r="AR39" s="699"/>
      <c r="AS39" s="699"/>
      <c r="AT39" s="699"/>
      <c r="AU39" s="699"/>
      <c r="AV39" s="699"/>
      <c r="AW39" s="699"/>
      <c r="AX39" s="699"/>
      <c r="AY39" s="700"/>
      <c r="AZ39" s="621" t="s">
        <v>130</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86</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1481520</v>
      </c>
      <c r="CS39" s="657"/>
      <c r="CT39" s="657"/>
      <c r="CU39" s="657"/>
      <c r="CV39" s="657"/>
      <c r="CW39" s="657"/>
      <c r="CX39" s="657"/>
      <c r="CY39" s="658"/>
      <c r="CZ39" s="626">
        <v>13.1</v>
      </c>
      <c r="DA39" s="655"/>
      <c r="DB39" s="655"/>
      <c r="DC39" s="659"/>
      <c r="DD39" s="630">
        <v>1121011</v>
      </c>
      <c r="DE39" s="657"/>
      <c r="DF39" s="657"/>
      <c r="DG39" s="657"/>
      <c r="DH39" s="657"/>
      <c r="DI39" s="657"/>
      <c r="DJ39" s="657"/>
      <c r="DK39" s="658"/>
      <c r="DL39" s="630" t="s">
        <v>237</v>
      </c>
      <c r="DM39" s="657"/>
      <c r="DN39" s="657"/>
      <c r="DO39" s="657"/>
      <c r="DP39" s="657"/>
      <c r="DQ39" s="657"/>
      <c r="DR39" s="657"/>
      <c r="DS39" s="657"/>
      <c r="DT39" s="657"/>
      <c r="DU39" s="657"/>
      <c r="DV39" s="658"/>
      <c r="DW39" s="626" t="s">
        <v>130</v>
      </c>
      <c r="DX39" s="655"/>
      <c r="DY39" s="655"/>
      <c r="DZ39" s="655"/>
      <c r="EA39" s="655"/>
      <c r="EB39" s="655"/>
      <c r="EC39" s="656"/>
    </row>
    <row r="40" spans="2:133" ht="11.25" customHeight="1" x14ac:dyDescent="0.15">
      <c r="AQ40" s="698" t="s">
        <v>339</v>
      </c>
      <c r="AR40" s="699"/>
      <c r="AS40" s="699"/>
      <c r="AT40" s="699"/>
      <c r="AU40" s="699"/>
      <c r="AV40" s="699"/>
      <c r="AW40" s="699"/>
      <c r="AX40" s="699"/>
      <c r="AY40" s="700"/>
      <c r="AZ40" s="621">
        <v>137396</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194</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510</v>
      </c>
      <c r="CS40" s="622"/>
      <c r="CT40" s="622"/>
      <c r="CU40" s="622"/>
      <c r="CV40" s="622"/>
      <c r="CW40" s="622"/>
      <c r="CX40" s="622"/>
      <c r="CY40" s="623"/>
      <c r="CZ40" s="626">
        <v>0</v>
      </c>
      <c r="DA40" s="655"/>
      <c r="DB40" s="655"/>
      <c r="DC40" s="659"/>
      <c r="DD40" s="630" t="s">
        <v>250</v>
      </c>
      <c r="DE40" s="622"/>
      <c r="DF40" s="622"/>
      <c r="DG40" s="622"/>
      <c r="DH40" s="622"/>
      <c r="DI40" s="622"/>
      <c r="DJ40" s="622"/>
      <c r="DK40" s="623"/>
      <c r="DL40" s="630" t="s">
        <v>130</v>
      </c>
      <c r="DM40" s="622"/>
      <c r="DN40" s="622"/>
      <c r="DO40" s="622"/>
      <c r="DP40" s="622"/>
      <c r="DQ40" s="622"/>
      <c r="DR40" s="622"/>
      <c r="DS40" s="622"/>
      <c r="DT40" s="622"/>
      <c r="DU40" s="622"/>
      <c r="DV40" s="623"/>
      <c r="DW40" s="626" t="s">
        <v>130</v>
      </c>
      <c r="DX40" s="655"/>
      <c r="DY40" s="655"/>
      <c r="DZ40" s="655"/>
      <c r="EA40" s="655"/>
      <c r="EB40" s="655"/>
      <c r="EC40" s="656"/>
    </row>
    <row r="41" spans="2:133" ht="11.25" customHeight="1" x14ac:dyDescent="0.15">
      <c r="AQ41" s="708" t="s">
        <v>342</v>
      </c>
      <c r="AR41" s="709"/>
      <c r="AS41" s="709"/>
      <c r="AT41" s="709"/>
      <c r="AU41" s="709"/>
      <c r="AV41" s="709"/>
      <c r="AW41" s="709"/>
      <c r="AX41" s="709"/>
      <c r="AY41" s="710"/>
      <c r="AZ41" s="701">
        <v>531119</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440</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237</v>
      </c>
      <c r="CS41" s="657"/>
      <c r="CT41" s="657"/>
      <c r="CU41" s="657"/>
      <c r="CV41" s="657"/>
      <c r="CW41" s="657"/>
      <c r="CX41" s="657"/>
      <c r="CY41" s="658"/>
      <c r="CZ41" s="626" t="s">
        <v>250</v>
      </c>
      <c r="DA41" s="655"/>
      <c r="DB41" s="655"/>
      <c r="DC41" s="659"/>
      <c r="DD41" s="630" t="s">
        <v>250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1481473</v>
      </c>
      <c r="CS42" s="622"/>
      <c r="CT42" s="622"/>
      <c r="CU42" s="622"/>
      <c r="CV42" s="622"/>
      <c r="CW42" s="622"/>
      <c r="CX42" s="622"/>
      <c r="CY42" s="623"/>
      <c r="CZ42" s="626">
        <v>13.1</v>
      </c>
      <c r="DA42" s="627"/>
      <c r="DB42" s="627"/>
      <c r="DC42" s="722"/>
      <c r="DD42" s="630">
        <v>93174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31100</v>
      </c>
      <c r="CS43" s="657"/>
      <c r="CT43" s="657"/>
      <c r="CU43" s="657"/>
      <c r="CV43" s="657"/>
      <c r="CW43" s="657"/>
      <c r="CX43" s="657"/>
      <c r="CY43" s="658"/>
      <c r="CZ43" s="626">
        <v>0.3</v>
      </c>
      <c r="DA43" s="655"/>
      <c r="DB43" s="655"/>
      <c r="DC43" s="659"/>
      <c r="DD43" s="630">
        <v>31100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349</v>
      </c>
      <c r="CD44" s="733" t="s">
        <v>300</v>
      </c>
      <c r="CE44" s="734"/>
      <c r="CF44" s="618" t="s">
        <v>350</v>
      </c>
      <c r="CG44" s="619"/>
      <c r="CH44" s="619"/>
      <c r="CI44" s="619"/>
      <c r="CJ44" s="619"/>
      <c r="CK44" s="619"/>
      <c r="CL44" s="619"/>
      <c r="CM44" s="619"/>
      <c r="CN44" s="619"/>
      <c r="CO44" s="619"/>
      <c r="CP44" s="619"/>
      <c r="CQ44" s="620"/>
      <c r="CR44" s="621">
        <v>1481473</v>
      </c>
      <c r="CS44" s="622"/>
      <c r="CT44" s="622"/>
      <c r="CU44" s="622"/>
      <c r="CV44" s="622"/>
      <c r="CW44" s="622"/>
      <c r="CX44" s="622"/>
      <c r="CY44" s="623"/>
      <c r="CZ44" s="626">
        <v>13.1</v>
      </c>
      <c r="DA44" s="627"/>
      <c r="DB44" s="627"/>
      <c r="DC44" s="722"/>
      <c r="DD44" s="630">
        <v>93174</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351</v>
      </c>
      <c r="CG45" s="619"/>
      <c r="CH45" s="619"/>
      <c r="CI45" s="619"/>
      <c r="CJ45" s="619"/>
      <c r="CK45" s="619"/>
      <c r="CL45" s="619"/>
      <c r="CM45" s="619"/>
      <c r="CN45" s="619"/>
      <c r="CO45" s="619"/>
      <c r="CP45" s="619"/>
      <c r="CQ45" s="620"/>
      <c r="CR45" s="621">
        <v>815152</v>
      </c>
      <c r="CS45" s="657"/>
      <c r="CT45" s="657"/>
      <c r="CU45" s="657"/>
      <c r="CV45" s="657"/>
      <c r="CW45" s="657"/>
      <c r="CX45" s="657"/>
      <c r="CY45" s="658"/>
      <c r="CZ45" s="626">
        <v>7.2</v>
      </c>
      <c r="DA45" s="655"/>
      <c r="DB45" s="655"/>
      <c r="DC45" s="659"/>
      <c r="DD45" s="630">
        <v>18963</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352</v>
      </c>
      <c r="CG46" s="619"/>
      <c r="CH46" s="619"/>
      <c r="CI46" s="619"/>
      <c r="CJ46" s="619"/>
      <c r="CK46" s="619"/>
      <c r="CL46" s="619"/>
      <c r="CM46" s="619"/>
      <c r="CN46" s="619"/>
      <c r="CO46" s="619"/>
      <c r="CP46" s="619"/>
      <c r="CQ46" s="620"/>
      <c r="CR46" s="621">
        <v>666321</v>
      </c>
      <c r="CS46" s="622"/>
      <c r="CT46" s="622"/>
      <c r="CU46" s="622"/>
      <c r="CV46" s="622"/>
      <c r="CW46" s="622"/>
      <c r="CX46" s="622"/>
      <c r="CY46" s="623"/>
      <c r="CZ46" s="626">
        <v>5.9</v>
      </c>
      <c r="DA46" s="627"/>
      <c r="DB46" s="627"/>
      <c r="DC46" s="722"/>
      <c r="DD46" s="630">
        <v>74211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353</v>
      </c>
      <c r="CG47" s="619"/>
      <c r="CH47" s="619"/>
      <c r="CI47" s="619"/>
      <c r="CJ47" s="619"/>
      <c r="CK47" s="619"/>
      <c r="CL47" s="619"/>
      <c r="CM47" s="619"/>
      <c r="CN47" s="619"/>
      <c r="CO47" s="619"/>
      <c r="CP47" s="619"/>
      <c r="CQ47" s="620"/>
      <c r="CR47" s="621" t="s">
        <v>130</v>
      </c>
      <c r="CS47" s="657"/>
      <c r="CT47" s="657"/>
      <c r="CU47" s="657"/>
      <c r="CV47" s="657"/>
      <c r="CW47" s="657"/>
      <c r="CX47" s="657"/>
      <c r="CY47" s="658"/>
      <c r="CZ47" s="626" t="s">
        <v>130</v>
      </c>
      <c r="DA47" s="655"/>
      <c r="DB47" s="655"/>
      <c r="DC47" s="659"/>
      <c r="DD47" s="630" t="s">
        <v>130</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354</v>
      </c>
      <c r="CG48" s="619"/>
      <c r="CH48" s="619"/>
      <c r="CI48" s="619"/>
      <c r="CJ48" s="619"/>
      <c r="CK48" s="619"/>
      <c r="CL48" s="619"/>
      <c r="CM48" s="619"/>
      <c r="CN48" s="619"/>
      <c r="CO48" s="619"/>
      <c r="CP48" s="619"/>
      <c r="CQ48" s="620"/>
      <c r="CR48" s="621" t="s">
        <v>237</v>
      </c>
      <c r="CS48" s="622"/>
      <c r="CT48" s="622"/>
      <c r="CU48" s="622"/>
      <c r="CV48" s="622"/>
      <c r="CW48" s="622"/>
      <c r="CX48" s="622"/>
      <c r="CY48" s="623"/>
      <c r="CZ48" s="626" t="s">
        <v>250</v>
      </c>
      <c r="DA48" s="627"/>
      <c r="DB48" s="627"/>
      <c r="DC48" s="722"/>
      <c r="DD48" s="630" t="s">
        <v>130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355</v>
      </c>
      <c r="CE49" s="667"/>
      <c r="CF49" s="667"/>
      <c r="CG49" s="667"/>
      <c r="CH49" s="667"/>
      <c r="CI49" s="667"/>
      <c r="CJ49" s="667"/>
      <c r="CK49" s="667"/>
      <c r="CL49" s="667"/>
      <c r="CM49" s="667"/>
      <c r="CN49" s="667"/>
      <c r="CO49" s="667"/>
      <c r="CP49" s="667"/>
      <c r="CQ49" s="668"/>
      <c r="CR49" s="701">
        <v>11334140</v>
      </c>
      <c r="CS49" s="691"/>
      <c r="CT49" s="691"/>
      <c r="CU49" s="691"/>
      <c r="CV49" s="691"/>
      <c r="CW49" s="691"/>
      <c r="CX49" s="691"/>
      <c r="CY49" s="723"/>
      <c r="CZ49" s="706">
        <v>100</v>
      </c>
      <c r="DA49" s="724"/>
      <c r="DB49" s="724"/>
      <c r="DC49" s="725"/>
      <c r="DD49" s="726">
        <v>7188497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G61WnQ3b7j/dRaQA97NraivoEy6e4woxuTlj+uN1DZZ/eHN3qIvt5xtwyqfcmnhUNEawvS3qTt44g6v2Ywbghw==" saltValue="LFm3JDlVTqmGqhR0zebc1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378</v>
      </c>
      <c r="C7" s="754"/>
      <c r="D7" s="754"/>
      <c r="E7" s="754"/>
      <c r="F7" s="754"/>
      <c r="G7" s="754"/>
      <c r="H7" s="754"/>
      <c r="I7" s="754"/>
      <c r="J7" s="754"/>
      <c r="K7" s="754"/>
      <c r="L7" s="754"/>
      <c r="M7" s="754"/>
      <c r="N7" s="754"/>
      <c r="O7" s="754"/>
      <c r="P7" s="755"/>
      <c r="Q7" s="756">
        <v>11619</v>
      </c>
      <c r="R7" s="757"/>
      <c r="S7" s="757"/>
      <c r="T7" s="757"/>
      <c r="U7" s="757"/>
      <c r="V7" s="757">
        <v>11334</v>
      </c>
      <c r="W7" s="757"/>
      <c r="X7" s="757"/>
      <c r="Y7" s="757"/>
      <c r="Z7" s="757"/>
      <c r="AA7" s="757">
        <v>285</v>
      </c>
      <c r="AB7" s="757"/>
      <c r="AC7" s="757"/>
      <c r="AD7" s="757"/>
      <c r="AE7" s="758"/>
      <c r="AF7" s="759">
        <v>285</v>
      </c>
      <c r="AG7" s="760"/>
      <c r="AH7" s="760"/>
      <c r="AI7" s="760"/>
      <c r="AJ7" s="761"/>
      <c r="AK7" s="796">
        <v>249</v>
      </c>
      <c r="AL7" s="797"/>
      <c r="AM7" s="797"/>
      <c r="AN7" s="797"/>
      <c r="AO7" s="797"/>
      <c r="AP7" s="797">
        <v>33273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380</v>
      </c>
      <c r="B23" s="812" t="s">
        <v>381</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285</v>
      </c>
      <c r="AG23" s="816"/>
      <c r="AH23" s="816"/>
      <c r="AI23" s="816"/>
      <c r="AJ23" s="819"/>
      <c r="AK23" s="820"/>
      <c r="AL23" s="821"/>
      <c r="AM23" s="821"/>
      <c r="AN23" s="821"/>
      <c r="AO23" s="821"/>
      <c r="AP23" s="816"/>
      <c r="AQ23" s="816"/>
      <c r="AR23" s="816"/>
      <c r="AS23" s="816"/>
      <c r="AT23" s="816"/>
      <c r="AU23" s="822"/>
      <c r="AV23" s="822"/>
      <c r="AW23" s="822"/>
      <c r="AX23" s="822"/>
      <c r="AY23" s="823"/>
      <c r="AZ23" s="831" t="s">
        <v>382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361</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393</v>
      </c>
      <c r="C28" s="754"/>
      <c r="D28" s="754"/>
      <c r="E28" s="754"/>
      <c r="F28" s="754"/>
      <c r="G28" s="754"/>
      <c r="H28" s="754"/>
      <c r="I28" s="754"/>
      <c r="J28" s="754"/>
      <c r="K28" s="754"/>
      <c r="L28" s="754"/>
      <c r="M28" s="754"/>
      <c r="N28" s="754"/>
      <c r="O28" s="754"/>
      <c r="P28" s="755"/>
      <c r="Q28" s="844">
        <v>1689</v>
      </c>
      <c r="R28" s="845"/>
      <c r="S28" s="845"/>
      <c r="T28" s="845"/>
      <c r="U28" s="845"/>
      <c r="V28" s="845">
        <v>1647</v>
      </c>
      <c r="W28" s="845"/>
      <c r="X28" s="845"/>
      <c r="Y28" s="845"/>
      <c r="Z28" s="845"/>
      <c r="AA28" s="845">
        <v>42</v>
      </c>
      <c r="AB28" s="845"/>
      <c r="AC28" s="845"/>
      <c r="AD28" s="845"/>
      <c r="AE28" s="846"/>
      <c r="AF28" s="847">
        <v>42</v>
      </c>
      <c r="AG28" s="845"/>
      <c r="AH28" s="845"/>
      <c r="AI28" s="845"/>
      <c r="AJ28" s="848"/>
      <c r="AK28" s="849">
        <v>137</v>
      </c>
      <c r="AL28" s="840"/>
      <c r="AM28" s="840"/>
      <c r="AN28" s="840"/>
      <c r="AO28" s="840"/>
      <c r="AP28" s="840" t="s">
        <v>571</v>
      </c>
      <c r="AQ28" s="840"/>
      <c r="AR28" s="840"/>
      <c r="AS28" s="840"/>
      <c r="AT28" s="840"/>
      <c r="AU28" s="840" t="s">
        <v>571</v>
      </c>
      <c r="AV28" s="840"/>
      <c r="AW28" s="840"/>
      <c r="AX28" s="840"/>
      <c r="AY28" s="840"/>
      <c r="AZ28" s="841" t="s">
        <v>571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394</v>
      </c>
      <c r="C29" s="778"/>
      <c r="D29" s="778"/>
      <c r="E29" s="778"/>
      <c r="F29" s="778"/>
      <c r="G29" s="778"/>
      <c r="H29" s="778"/>
      <c r="I29" s="778"/>
      <c r="J29" s="778"/>
      <c r="K29" s="778"/>
      <c r="L29" s="778"/>
      <c r="M29" s="778"/>
      <c r="N29" s="778"/>
      <c r="O29" s="778"/>
      <c r="P29" s="779"/>
      <c r="Q29" s="780">
        <v>1684</v>
      </c>
      <c r="R29" s="781"/>
      <c r="S29" s="781"/>
      <c r="T29" s="781"/>
      <c r="U29" s="781"/>
      <c r="V29" s="781">
        <v>1684</v>
      </c>
      <c r="W29" s="781"/>
      <c r="X29" s="781"/>
      <c r="Y29" s="781"/>
      <c r="Z29" s="781"/>
      <c r="AA29" s="781">
        <v>0</v>
      </c>
      <c r="AB29" s="781"/>
      <c r="AC29" s="781"/>
      <c r="AD29" s="781"/>
      <c r="AE29" s="782"/>
      <c r="AF29" s="783" t="s">
        <v>395</v>
      </c>
      <c r="AG29" s="784"/>
      <c r="AH29" s="784"/>
      <c r="AI29" s="784"/>
      <c r="AJ29" s="785"/>
      <c r="AK29" s="852">
        <v>263</v>
      </c>
      <c r="AL29" s="853"/>
      <c r="AM29" s="853"/>
      <c r="AN29" s="853"/>
      <c r="AO29" s="853"/>
      <c r="AP29" s="853" t="s">
        <v>571</v>
      </c>
      <c r="AQ29" s="853"/>
      <c r="AR29" s="853"/>
      <c r="AS29" s="853"/>
      <c r="AT29" s="853"/>
      <c r="AU29" s="853" t="s">
        <v>571</v>
      </c>
      <c r="AV29" s="853"/>
      <c r="AW29" s="853"/>
      <c r="AX29" s="853"/>
      <c r="AY29" s="853"/>
      <c r="AZ29" s="854" t="s">
        <v>571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396</v>
      </c>
      <c r="C30" s="778"/>
      <c r="D30" s="778"/>
      <c r="E30" s="778"/>
      <c r="F30" s="778"/>
      <c r="G30" s="778"/>
      <c r="H30" s="778"/>
      <c r="I30" s="778"/>
      <c r="J30" s="778"/>
      <c r="K30" s="778"/>
      <c r="L30" s="778"/>
      <c r="M30" s="778"/>
      <c r="N30" s="778"/>
      <c r="O30" s="778"/>
      <c r="P30" s="779"/>
      <c r="Q30" s="780">
        <v>212</v>
      </c>
      <c r="R30" s="781"/>
      <c r="S30" s="781"/>
      <c r="T30" s="781"/>
      <c r="U30" s="781"/>
      <c r="V30" s="781">
        <v>210</v>
      </c>
      <c r="W30" s="781"/>
      <c r="X30" s="781"/>
      <c r="Y30" s="781"/>
      <c r="Z30" s="781"/>
      <c r="AA30" s="781">
        <v>2</v>
      </c>
      <c r="AB30" s="781"/>
      <c r="AC30" s="781"/>
      <c r="AD30" s="781"/>
      <c r="AE30" s="782"/>
      <c r="AF30" s="783">
        <v>2</v>
      </c>
      <c r="AG30" s="784"/>
      <c r="AH30" s="784"/>
      <c r="AI30" s="784"/>
      <c r="AJ30" s="785"/>
      <c r="AK30" s="852">
        <v>63</v>
      </c>
      <c r="AL30" s="853"/>
      <c r="AM30" s="853"/>
      <c r="AN30" s="853"/>
      <c r="AO30" s="853"/>
      <c r="AP30" s="853" t="s">
        <v>571</v>
      </c>
      <c r="AQ30" s="853"/>
      <c r="AR30" s="853"/>
      <c r="AS30" s="853"/>
      <c r="AT30" s="853"/>
      <c r="AU30" s="853" t="s">
        <v>573</v>
      </c>
      <c r="AV30" s="853"/>
      <c r="AW30" s="853"/>
      <c r="AX30" s="853"/>
      <c r="AY30" s="853"/>
      <c r="AZ30" s="854" t="s">
        <v>571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397</v>
      </c>
      <c r="C31" s="778"/>
      <c r="D31" s="778"/>
      <c r="E31" s="778"/>
      <c r="F31" s="778"/>
      <c r="G31" s="778"/>
      <c r="H31" s="778"/>
      <c r="I31" s="778"/>
      <c r="J31" s="778"/>
      <c r="K31" s="778"/>
      <c r="L31" s="778"/>
      <c r="M31" s="778"/>
      <c r="N31" s="778"/>
      <c r="O31" s="778"/>
      <c r="P31" s="779"/>
      <c r="Q31" s="780">
        <v>391</v>
      </c>
      <c r="R31" s="781"/>
      <c r="S31" s="781"/>
      <c r="T31" s="781"/>
      <c r="U31" s="781"/>
      <c r="V31" s="781">
        <v>465</v>
      </c>
      <c r="W31" s="781"/>
      <c r="X31" s="781"/>
      <c r="Y31" s="781"/>
      <c r="Z31" s="781"/>
      <c r="AA31" s="781">
        <v>-74</v>
      </c>
      <c r="AB31" s="781"/>
      <c r="AC31" s="781"/>
      <c r="AD31" s="781"/>
      <c r="AE31" s="782"/>
      <c r="AF31" s="783">
        <v>233</v>
      </c>
      <c r="AG31" s="784"/>
      <c r="AH31" s="784"/>
      <c r="AI31" s="784"/>
      <c r="AJ31" s="785"/>
      <c r="AK31" s="852">
        <v>18</v>
      </c>
      <c r="AL31" s="853"/>
      <c r="AM31" s="853"/>
      <c r="AN31" s="853"/>
      <c r="AO31" s="853"/>
      <c r="AP31" s="853">
        <v>1961</v>
      </c>
      <c r="AQ31" s="853"/>
      <c r="AR31" s="853"/>
      <c r="AS31" s="853"/>
      <c r="AT31" s="853"/>
      <c r="AU31" s="853">
        <v>165</v>
      </c>
      <c r="AV31" s="853"/>
      <c r="AW31" s="853"/>
      <c r="AX31" s="853"/>
      <c r="AY31" s="853"/>
      <c r="AZ31" s="854" t="s">
        <v>571</v>
      </c>
      <c r="BA31" s="854"/>
      <c r="BB31" s="854"/>
      <c r="BC31" s="854"/>
      <c r="BD31" s="854"/>
      <c r="BE31" s="850" t="s">
        <v>398</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399</v>
      </c>
      <c r="C32" s="778"/>
      <c r="D32" s="778"/>
      <c r="E32" s="778"/>
      <c r="F32" s="778"/>
      <c r="G32" s="778"/>
      <c r="H32" s="778"/>
      <c r="I32" s="778"/>
      <c r="J32" s="778"/>
      <c r="K32" s="778"/>
      <c r="L32" s="778"/>
      <c r="M32" s="778"/>
      <c r="N32" s="778"/>
      <c r="O32" s="778"/>
      <c r="P32" s="779"/>
      <c r="Q32" s="780">
        <v>0</v>
      </c>
      <c r="R32" s="781"/>
      <c r="S32" s="781"/>
      <c r="T32" s="781"/>
      <c r="U32" s="781"/>
      <c r="V32" s="781">
        <v>0</v>
      </c>
      <c r="W32" s="781"/>
      <c r="X32" s="781"/>
      <c r="Y32" s="781"/>
      <c r="Z32" s="781"/>
      <c r="AA32" s="781" t="s">
        <v>571</v>
      </c>
      <c r="AB32" s="781"/>
      <c r="AC32" s="781"/>
      <c r="AD32" s="781"/>
      <c r="AE32" s="782"/>
      <c r="AF32" s="783" t="s">
        <v>395</v>
      </c>
      <c r="AG32" s="784"/>
      <c r="AH32" s="784"/>
      <c r="AI32" s="784"/>
      <c r="AJ32" s="785"/>
      <c r="AK32" s="852" t="s">
        <v>571</v>
      </c>
      <c r="AL32" s="853"/>
      <c r="AM32" s="853"/>
      <c r="AN32" s="853"/>
      <c r="AO32" s="853"/>
      <c r="AP32" s="853" t="s">
        <v>572</v>
      </c>
      <c r="AQ32" s="853"/>
      <c r="AR32" s="853"/>
      <c r="AS32" s="853"/>
      <c r="AT32" s="853"/>
      <c r="AU32" s="853" t="s">
        <v>571</v>
      </c>
      <c r="AV32" s="853"/>
      <c r="AW32" s="853"/>
      <c r="AX32" s="853"/>
      <c r="AY32" s="853"/>
      <c r="AZ32" s="854" t="s">
        <v>573</v>
      </c>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401</v>
      </c>
      <c r="C33" s="778"/>
      <c r="D33" s="778"/>
      <c r="E33" s="778"/>
      <c r="F33" s="778"/>
      <c r="G33" s="778"/>
      <c r="H33" s="778"/>
      <c r="I33" s="778"/>
      <c r="J33" s="778"/>
      <c r="K33" s="778"/>
      <c r="L33" s="778"/>
      <c r="M33" s="778"/>
      <c r="N33" s="778"/>
      <c r="O33" s="778"/>
      <c r="P33" s="779"/>
      <c r="Q33" s="780">
        <v>251</v>
      </c>
      <c r="R33" s="781"/>
      <c r="S33" s="781"/>
      <c r="T33" s="781"/>
      <c r="U33" s="781"/>
      <c r="V33" s="781">
        <v>251</v>
      </c>
      <c r="W33" s="781"/>
      <c r="X33" s="781"/>
      <c r="Y33" s="781"/>
      <c r="Z33" s="781"/>
      <c r="AA33" s="781" t="s">
        <v>574</v>
      </c>
      <c r="AB33" s="781"/>
      <c r="AC33" s="781"/>
      <c r="AD33" s="781"/>
      <c r="AE33" s="782"/>
      <c r="AF33" s="783" t="s">
        <v>382</v>
      </c>
      <c r="AG33" s="784"/>
      <c r="AH33" s="784"/>
      <c r="AI33" s="784"/>
      <c r="AJ33" s="785"/>
      <c r="AK33" s="852">
        <v>161</v>
      </c>
      <c r="AL33" s="853"/>
      <c r="AM33" s="853"/>
      <c r="AN33" s="853"/>
      <c r="AO33" s="853"/>
      <c r="AP33" s="853">
        <v>881</v>
      </c>
      <c r="AQ33" s="853"/>
      <c r="AR33" s="853"/>
      <c r="AS33" s="853"/>
      <c r="AT33" s="853"/>
      <c r="AU33" s="853">
        <v>881</v>
      </c>
      <c r="AV33" s="853"/>
      <c r="AW33" s="853"/>
      <c r="AX33" s="853"/>
      <c r="AY33" s="853"/>
      <c r="AZ33" s="854" t="s">
        <v>575</v>
      </c>
      <c r="BA33" s="854"/>
      <c r="BB33" s="854"/>
      <c r="BC33" s="854"/>
      <c r="BD33" s="854"/>
      <c r="BE33" s="850" t="s">
        <v>400</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380</v>
      </c>
      <c r="B63" s="812" t="s">
        <v>403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278</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406</v>
      </c>
      <c r="B66" s="763"/>
      <c r="C66" s="763"/>
      <c r="D66" s="763"/>
      <c r="E66" s="763"/>
      <c r="F66" s="763"/>
      <c r="G66" s="763"/>
      <c r="H66" s="763"/>
      <c r="I66" s="763"/>
      <c r="J66" s="763"/>
      <c r="K66" s="763"/>
      <c r="L66" s="763"/>
      <c r="M66" s="763"/>
      <c r="N66" s="763"/>
      <c r="O66" s="763"/>
      <c r="P66" s="764"/>
      <c r="Q66" s="739" t="s">
        <v>407</v>
      </c>
      <c r="R66" s="740"/>
      <c r="S66" s="740"/>
      <c r="T66" s="740"/>
      <c r="U66" s="741"/>
      <c r="V66" s="739" t="s">
        <v>408</v>
      </c>
      <c r="W66" s="740"/>
      <c r="X66" s="740"/>
      <c r="Y66" s="740"/>
      <c r="Z66" s="741"/>
      <c r="AA66" s="739" t="s">
        <v>409</v>
      </c>
      <c r="AB66" s="740"/>
      <c r="AC66" s="740"/>
      <c r="AD66" s="740"/>
      <c r="AE66" s="741"/>
      <c r="AF66" s="874" t="s">
        <v>410</v>
      </c>
      <c r="AG66" s="835"/>
      <c r="AH66" s="835"/>
      <c r="AI66" s="835"/>
      <c r="AJ66" s="875"/>
      <c r="AK66" s="739" t="s">
        <v>389</v>
      </c>
      <c r="AL66" s="763"/>
      <c r="AM66" s="763"/>
      <c r="AN66" s="763"/>
      <c r="AO66" s="764"/>
      <c r="AP66" s="739" t="s">
        <v>411</v>
      </c>
      <c r="AQ66" s="740"/>
      <c r="AR66" s="740"/>
      <c r="AS66" s="740"/>
      <c r="AT66" s="741"/>
      <c r="AU66" s="739" t="s">
        <v>412</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576</v>
      </c>
      <c r="C68" s="892"/>
      <c r="D68" s="892"/>
      <c r="E68" s="892"/>
      <c r="F68" s="892"/>
      <c r="G68" s="892"/>
      <c r="H68" s="892"/>
      <c r="I68" s="892"/>
      <c r="J68" s="892"/>
      <c r="K68" s="892"/>
      <c r="L68" s="892"/>
      <c r="M68" s="892"/>
      <c r="N68" s="892"/>
      <c r="O68" s="892"/>
      <c r="P68" s="893"/>
      <c r="Q68" s="894">
        <v>18</v>
      </c>
      <c r="R68" s="888"/>
      <c r="S68" s="888"/>
      <c r="T68" s="888"/>
      <c r="U68" s="888"/>
      <c r="V68" s="888">
        <v>17</v>
      </c>
      <c r="W68" s="888"/>
      <c r="X68" s="888"/>
      <c r="Y68" s="888"/>
      <c r="Z68" s="888"/>
      <c r="AA68" s="888">
        <v>1</v>
      </c>
      <c r="AB68" s="888"/>
      <c r="AC68" s="888"/>
      <c r="AD68" s="888"/>
      <c r="AE68" s="888"/>
      <c r="AF68" s="888">
        <v>1</v>
      </c>
      <c r="AG68" s="888"/>
      <c r="AH68" s="888"/>
      <c r="AI68" s="888"/>
      <c r="AJ68" s="888"/>
      <c r="AK68" s="888">
        <v>0</v>
      </c>
      <c r="AL68" s="888"/>
      <c r="AM68" s="888"/>
      <c r="AN68" s="888"/>
      <c r="AO68" s="888"/>
      <c r="AP68" s="888">
        <v>0</v>
      </c>
      <c r="AQ68" s="888"/>
      <c r="AR68" s="888"/>
      <c r="AS68" s="888"/>
      <c r="AT68" s="888"/>
      <c r="AU68" s="888">
        <v>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577</v>
      </c>
      <c r="C69" s="896"/>
      <c r="D69" s="896"/>
      <c r="E69" s="896"/>
      <c r="F69" s="896"/>
      <c r="G69" s="896"/>
      <c r="H69" s="896"/>
      <c r="I69" s="896"/>
      <c r="J69" s="896"/>
      <c r="K69" s="896"/>
      <c r="L69" s="896"/>
      <c r="M69" s="896"/>
      <c r="N69" s="896"/>
      <c r="O69" s="896"/>
      <c r="P69" s="897"/>
      <c r="Q69" s="898">
        <v>98</v>
      </c>
      <c r="R69" s="853"/>
      <c r="S69" s="853"/>
      <c r="T69" s="853"/>
      <c r="U69" s="853"/>
      <c r="V69" s="853">
        <v>49</v>
      </c>
      <c r="W69" s="853"/>
      <c r="X69" s="853"/>
      <c r="Y69" s="853"/>
      <c r="Z69" s="853"/>
      <c r="AA69" s="853">
        <v>50</v>
      </c>
      <c r="AB69" s="853"/>
      <c r="AC69" s="853"/>
      <c r="AD69" s="853"/>
      <c r="AE69" s="853"/>
      <c r="AF69" s="853">
        <v>50</v>
      </c>
      <c r="AG69" s="853"/>
      <c r="AH69" s="853"/>
      <c r="AI69" s="853"/>
      <c r="AJ69" s="853"/>
      <c r="AK69" s="853">
        <v>0</v>
      </c>
      <c r="AL69" s="853"/>
      <c r="AM69" s="853"/>
      <c r="AN69" s="853"/>
      <c r="AO69" s="853"/>
      <c r="AP69" s="853">
        <v>0</v>
      </c>
      <c r="AQ69" s="853"/>
      <c r="AR69" s="853"/>
      <c r="AS69" s="853"/>
      <c r="AT69" s="853"/>
      <c r="AU69" s="853">
        <v>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c r="C70" s="896"/>
      <c r="D70" s="896"/>
      <c r="E70" s="896"/>
      <c r="F70" s="896"/>
      <c r="G70" s="896"/>
      <c r="H70" s="896"/>
      <c r="I70" s="896"/>
      <c r="J70" s="896"/>
      <c r="K70" s="896"/>
      <c r="L70" s="896"/>
      <c r="M70" s="896"/>
      <c r="N70" s="896"/>
      <c r="O70" s="896"/>
      <c r="P70" s="897"/>
      <c r="Q70" s="898"/>
      <c r="R70" s="853"/>
      <c r="S70" s="853"/>
      <c r="T70" s="853"/>
      <c r="U70" s="853"/>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380</v>
      </c>
      <c r="B88" s="812" t="s">
        <v>413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414</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422</v>
      </c>
      <c r="AB109" s="917"/>
      <c r="AC109" s="917"/>
      <c r="AD109" s="917"/>
      <c r="AE109" s="918"/>
      <c r="AF109" s="916" t="s">
        <v>299</v>
      </c>
      <c r="AG109" s="917"/>
      <c r="AH109" s="917"/>
      <c r="AI109" s="917"/>
      <c r="AJ109" s="918"/>
      <c r="AK109" s="916" t="s">
        <v>298</v>
      </c>
      <c r="AL109" s="917"/>
      <c r="AM109" s="917"/>
      <c r="AN109" s="917"/>
      <c r="AO109" s="918"/>
      <c r="AP109" s="916" t="s">
        <v>423</v>
      </c>
      <c r="AQ109" s="917"/>
      <c r="AR109" s="917"/>
      <c r="AS109" s="917"/>
      <c r="AT109" s="919"/>
      <c r="AU109" s="936" t="s">
        <v>421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422</v>
      </c>
      <c r="BR109" s="917"/>
      <c r="BS109" s="917"/>
      <c r="BT109" s="917"/>
      <c r="BU109" s="918"/>
      <c r="BV109" s="916" t="s">
        <v>299</v>
      </c>
      <c r="BW109" s="917"/>
      <c r="BX109" s="917"/>
      <c r="BY109" s="917"/>
      <c r="BZ109" s="918"/>
      <c r="CA109" s="916" t="s">
        <v>298</v>
      </c>
      <c r="CB109" s="917"/>
      <c r="CC109" s="917"/>
      <c r="CD109" s="917"/>
      <c r="CE109" s="918"/>
      <c r="CF109" s="937" t="s">
        <v>423</v>
      </c>
      <c r="CG109" s="937"/>
      <c r="CH109" s="937"/>
      <c r="CI109" s="937"/>
      <c r="CJ109" s="937"/>
      <c r="CK109" s="916" t="s">
        <v>424</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422</v>
      </c>
      <c r="DH109" s="917"/>
      <c r="DI109" s="917"/>
      <c r="DJ109" s="917"/>
      <c r="DK109" s="918"/>
      <c r="DL109" s="916" t="s">
        <v>299</v>
      </c>
      <c r="DM109" s="917"/>
      <c r="DN109" s="917"/>
      <c r="DO109" s="917"/>
      <c r="DP109" s="918"/>
      <c r="DQ109" s="916" t="s">
        <v>298</v>
      </c>
      <c r="DR109" s="917"/>
      <c r="DS109" s="917"/>
      <c r="DT109" s="917"/>
      <c r="DU109" s="918"/>
      <c r="DV109" s="916" t="s">
        <v>423</v>
      </c>
      <c r="DW109" s="917"/>
      <c r="DX109" s="917"/>
      <c r="DY109" s="917"/>
      <c r="DZ109" s="919"/>
    </row>
    <row r="110" spans="1:131" s="226" customFormat="1" ht="26.25" customHeight="1" x14ac:dyDescent="0.15">
      <c r="A110" s="920" t="s">
        <v>425</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3746089</v>
      </c>
      <c r="AB110" s="924"/>
      <c r="AC110" s="924"/>
      <c r="AD110" s="924"/>
      <c r="AE110" s="925"/>
      <c r="AF110" s="926">
        <v>3730177</v>
      </c>
      <c r="AG110" s="924"/>
      <c r="AH110" s="924"/>
      <c r="AI110" s="924"/>
      <c r="AJ110" s="925"/>
      <c r="AK110" s="926">
        <v>3314621</v>
      </c>
      <c r="AL110" s="924"/>
      <c r="AM110" s="924"/>
      <c r="AN110" s="924"/>
      <c r="AO110" s="925"/>
      <c r="AP110" s="927">
        <v>82.9</v>
      </c>
      <c r="AQ110" s="928"/>
      <c r="AR110" s="928"/>
      <c r="AS110" s="928"/>
      <c r="AT110" s="929"/>
      <c r="AU110" s="930" t="s">
        <v>66</v>
      </c>
      <c r="AV110" s="931"/>
      <c r="AW110" s="931"/>
      <c r="AX110" s="931"/>
      <c r="AY110" s="931"/>
      <c r="AZ110" s="972" t="s">
        <v>426</v>
      </c>
      <c r="BA110" s="921"/>
      <c r="BB110" s="921"/>
      <c r="BC110" s="921"/>
      <c r="BD110" s="921"/>
      <c r="BE110" s="921"/>
      <c r="BF110" s="921"/>
      <c r="BG110" s="921"/>
      <c r="BH110" s="921"/>
      <c r="BI110" s="921"/>
      <c r="BJ110" s="921"/>
      <c r="BK110" s="921"/>
      <c r="BL110" s="921"/>
      <c r="BM110" s="921"/>
      <c r="BN110" s="921"/>
      <c r="BO110" s="921"/>
      <c r="BP110" s="922"/>
      <c r="BQ110" s="958">
        <v>36843917</v>
      </c>
      <c r="BR110" s="959"/>
      <c r="BS110" s="959"/>
      <c r="BT110" s="959"/>
      <c r="BU110" s="959"/>
      <c r="BV110" s="959">
        <v>35105607</v>
      </c>
      <c r="BW110" s="959"/>
      <c r="BX110" s="959"/>
      <c r="BY110" s="959"/>
      <c r="BZ110" s="959"/>
      <c r="CA110" s="959">
        <v>33272760</v>
      </c>
      <c r="CB110" s="959"/>
      <c r="CC110" s="959"/>
      <c r="CD110" s="959"/>
      <c r="CE110" s="959"/>
      <c r="CF110" s="973">
        <v>831.8</v>
      </c>
      <c r="CG110" s="974"/>
      <c r="CH110" s="974"/>
      <c r="CI110" s="974"/>
      <c r="CJ110" s="974"/>
      <c r="CK110" s="975" t="s">
        <v>427</v>
      </c>
      <c r="CL110" s="976"/>
      <c r="CM110" s="955" t="s">
        <v>428</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404</v>
      </c>
      <c r="DH110" s="959"/>
      <c r="DI110" s="959"/>
      <c r="DJ110" s="959"/>
      <c r="DK110" s="959"/>
      <c r="DL110" s="959" t="s">
        <v>429</v>
      </c>
      <c r="DM110" s="959"/>
      <c r="DN110" s="959"/>
      <c r="DO110" s="959"/>
      <c r="DP110" s="959"/>
      <c r="DQ110" s="959" t="s">
        <v>404</v>
      </c>
      <c r="DR110" s="959"/>
      <c r="DS110" s="959"/>
      <c r="DT110" s="959"/>
      <c r="DU110" s="959"/>
      <c r="DV110" s="960" t="s">
        <v>430</v>
      </c>
      <c r="DW110" s="960"/>
      <c r="DX110" s="960"/>
      <c r="DY110" s="960"/>
      <c r="DZ110" s="961"/>
    </row>
    <row r="111" spans="1:131" s="226" customFormat="1" ht="26.25" customHeight="1" x14ac:dyDescent="0.15">
      <c r="A111" s="962" t="s">
        <v>431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130</v>
      </c>
      <c r="AB111" s="966"/>
      <c r="AC111" s="966"/>
      <c r="AD111" s="966"/>
      <c r="AE111" s="967"/>
      <c r="AF111" s="968" t="s">
        <v>432</v>
      </c>
      <c r="AG111" s="966"/>
      <c r="AH111" s="966"/>
      <c r="AI111" s="966"/>
      <c r="AJ111" s="967"/>
      <c r="AK111" s="968" t="s">
        <v>429</v>
      </c>
      <c r="AL111" s="966"/>
      <c r="AM111" s="966"/>
      <c r="AN111" s="966"/>
      <c r="AO111" s="967"/>
      <c r="AP111" s="969" t="s">
        <v>433</v>
      </c>
      <c r="AQ111" s="970"/>
      <c r="AR111" s="970"/>
      <c r="AS111" s="970"/>
      <c r="AT111" s="971"/>
      <c r="AU111" s="932"/>
      <c r="AV111" s="933"/>
      <c r="AW111" s="933"/>
      <c r="AX111" s="933"/>
      <c r="AY111" s="933"/>
      <c r="AZ111" s="981" t="s">
        <v>434</v>
      </c>
      <c r="BA111" s="982"/>
      <c r="BB111" s="982"/>
      <c r="BC111" s="982"/>
      <c r="BD111" s="982"/>
      <c r="BE111" s="982"/>
      <c r="BF111" s="982"/>
      <c r="BG111" s="982"/>
      <c r="BH111" s="982"/>
      <c r="BI111" s="982"/>
      <c r="BJ111" s="982"/>
      <c r="BK111" s="982"/>
      <c r="BL111" s="982"/>
      <c r="BM111" s="982"/>
      <c r="BN111" s="982"/>
      <c r="BO111" s="982"/>
      <c r="BP111" s="983"/>
      <c r="BQ111" s="951">
        <v>415419</v>
      </c>
      <c r="BR111" s="952"/>
      <c r="BS111" s="952"/>
      <c r="BT111" s="952"/>
      <c r="BU111" s="952"/>
      <c r="BV111" s="952" t="s">
        <v>130</v>
      </c>
      <c r="BW111" s="952"/>
      <c r="BX111" s="952"/>
      <c r="BY111" s="952"/>
      <c r="BZ111" s="952"/>
      <c r="CA111" s="952" t="s">
        <v>430</v>
      </c>
      <c r="CB111" s="952"/>
      <c r="CC111" s="952"/>
      <c r="CD111" s="952"/>
      <c r="CE111" s="952"/>
      <c r="CF111" s="946" t="s">
        <v>435</v>
      </c>
      <c r="CG111" s="947"/>
      <c r="CH111" s="947"/>
      <c r="CI111" s="947"/>
      <c r="CJ111" s="947"/>
      <c r="CK111" s="977"/>
      <c r="CL111" s="978"/>
      <c r="CM111" s="948" t="s">
        <v>436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437</v>
      </c>
      <c r="DH111" s="952"/>
      <c r="DI111" s="952"/>
      <c r="DJ111" s="952"/>
      <c r="DK111" s="952"/>
      <c r="DL111" s="952" t="s">
        <v>404</v>
      </c>
      <c r="DM111" s="952"/>
      <c r="DN111" s="952"/>
      <c r="DO111" s="952"/>
      <c r="DP111" s="952"/>
      <c r="DQ111" s="952" t="s">
        <v>404</v>
      </c>
      <c r="DR111" s="952"/>
      <c r="DS111" s="952"/>
      <c r="DT111" s="952"/>
      <c r="DU111" s="952"/>
      <c r="DV111" s="953" t="s">
        <v>437</v>
      </c>
      <c r="DW111" s="953"/>
      <c r="DX111" s="953"/>
      <c r="DY111" s="953"/>
      <c r="DZ111" s="954"/>
    </row>
    <row r="112" spans="1:131" s="226" customFormat="1" ht="26.25" customHeight="1" x14ac:dyDescent="0.15">
      <c r="A112" s="984" t="s">
        <v>438</v>
      </c>
      <c r="B112" s="985"/>
      <c r="C112" s="982" t="s">
        <v>439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v>82491</v>
      </c>
      <c r="AB112" s="991"/>
      <c r="AC112" s="991"/>
      <c r="AD112" s="991"/>
      <c r="AE112" s="992"/>
      <c r="AF112" s="993">
        <v>82491</v>
      </c>
      <c r="AG112" s="991"/>
      <c r="AH112" s="991"/>
      <c r="AI112" s="991"/>
      <c r="AJ112" s="992"/>
      <c r="AK112" s="993">
        <v>82491</v>
      </c>
      <c r="AL112" s="991"/>
      <c r="AM112" s="991"/>
      <c r="AN112" s="991"/>
      <c r="AO112" s="992"/>
      <c r="AP112" s="994">
        <v>2.1</v>
      </c>
      <c r="AQ112" s="995"/>
      <c r="AR112" s="995"/>
      <c r="AS112" s="995"/>
      <c r="AT112" s="996"/>
      <c r="AU112" s="932"/>
      <c r="AV112" s="933"/>
      <c r="AW112" s="933"/>
      <c r="AX112" s="933"/>
      <c r="AY112" s="933"/>
      <c r="AZ112" s="981" t="s">
        <v>440</v>
      </c>
      <c r="BA112" s="982"/>
      <c r="BB112" s="982"/>
      <c r="BC112" s="982"/>
      <c r="BD112" s="982"/>
      <c r="BE112" s="982"/>
      <c r="BF112" s="982"/>
      <c r="BG112" s="982"/>
      <c r="BH112" s="982"/>
      <c r="BI112" s="982"/>
      <c r="BJ112" s="982"/>
      <c r="BK112" s="982"/>
      <c r="BL112" s="982"/>
      <c r="BM112" s="982"/>
      <c r="BN112" s="982"/>
      <c r="BO112" s="982"/>
      <c r="BP112" s="983"/>
      <c r="BQ112" s="951">
        <v>1186289</v>
      </c>
      <c r="BR112" s="952"/>
      <c r="BS112" s="952"/>
      <c r="BT112" s="952"/>
      <c r="BU112" s="952"/>
      <c r="BV112" s="952">
        <v>1163408</v>
      </c>
      <c r="BW112" s="952"/>
      <c r="BX112" s="952"/>
      <c r="BY112" s="952"/>
      <c r="BZ112" s="952"/>
      <c r="CA112" s="952">
        <v>1045871</v>
      </c>
      <c r="CB112" s="952"/>
      <c r="CC112" s="952"/>
      <c r="CD112" s="952"/>
      <c r="CE112" s="952"/>
      <c r="CF112" s="946">
        <v>26.1</v>
      </c>
      <c r="CG112" s="947"/>
      <c r="CH112" s="947"/>
      <c r="CI112" s="947"/>
      <c r="CJ112" s="947"/>
      <c r="CK112" s="977"/>
      <c r="CL112" s="978"/>
      <c r="CM112" s="948" t="s">
        <v>441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382</v>
      </c>
      <c r="DH112" s="952"/>
      <c r="DI112" s="952"/>
      <c r="DJ112" s="952"/>
      <c r="DK112" s="952"/>
      <c r="DL112" s="952" t="s">
        <v>442</v>
      </c>
      <c r="DM112" s="952"/>
      <c r="DN112" s="952"/>
      <c r="DO112" s="952"/>
      <c r="DP112" s="952"/>
      <c r="DQ112" s="952" t="s">
        <v>382</v>
      </c>
      <c r="DR112" s="952"/>
      <c r="DS112" s="952"/>
      <c r="DT112" s="952"/>
      <c r="DU112" s="952"/>
      <c r="DV112" s="953" t="s">
        <v>437</v>
      </c>
      <c r="DW112" s="953"/>
      <c r="DX112" s="953"/>
      <c r="DY112" s="953"/>
      <c r="DZ112" s="954"/>
    </row>
    <row r="113" spans="1:130" s="226" customFormat="1" ht="26.25" customHeight="1" x14ac:dyDescent="0.15">
      <c r="A113" s="986"/>
      <c r="B113" s="987"/>
      <c r="C113" s="982" t="s">
        <v>443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168463</v>
      </c>
      <c r="AB113" s="966"/>
      <c r="AC113" s="966"/>
      <c r="AD113" s="966"/>
      <c r="AE113" s="967"/>
      <c r="AF113" s="968">
        <v>160337</v>
      </c>
      <c r="AG113" s="966"/>
      <c r="AH113" s="966"/>
      <c r="AI113" s="966"/>
      <c r="AJ113" s="967"/>
      <c r="AK113" s="968">
        <v>150815</v>
      </c>
      <c r="AL113" s="966"/>
      <c r="AM113" s="966"/>
      <c r="AN113" s="966"/>
      <c r="AO113" s="967"/>
      <c r="AP113" s="969">
        <v>3.8</v>
      </c>
      <c r="AQ113" s="970"/>
      <c r="AR113" s="970"/>
      <c r="AS113" s="970"/>
      <c r="AT113" s="971"/>
      <c r="AU113" s="932"/>
      <c r="AV113" s="933"/>
      <c r="AW113" s="933"/>
      <c r="AX113" s="933"/>
      <c r="AY113" s="933"/>
      <c r="AZ113" s="981" t="s">
        <v>444</v>
      </c>
      <c r="BA113" s="982"/>
      <c r="BB113" s="982"/>
      <c r="BC113" s="982"/>
      <c r="BD113" s="982"/>
      <c r="BE113" s="982"/>
      <c r="BF113" s="982"/>
      <c r="BG113" s="982"/>
      <c r="BH113" s="982"/>
      <c r="BI113" s="982"/>
      <c r="BJ113" s="982"/>
      <c r="BK113" s="982"/>
      <c r="BL113" s="982"/>
      <c r="BM113" s="982"/>
      <c r="BN113" s="982"/>
      <c r="BO113" s="982"/>
      <c r="BP113" s="983"/>
      <c r="BQ113" s="951" t="s">
        <v>445</v>
      </c>
      <c r="BR113" s="952"/>
      <c r="BS113" s="952"/>
      <c r="BT113" s="952"/>
      <c r="BU113" s="952"/>
      <c r="BV113" s="952" t="s">
        <v>435</v>
      </c>
      <c r="BW113" s="952"/>
      <c r="BX113" s="952"/>
      <c r="BY113" s="952"/>
      <c r="BZ113" s="952"/>
      <c r="CA113" s="952" t="s">
        <v>437</v>
      </c>
      <c r="CB113" s="952"/>
      <c r="CC113" s="952"/>
      <c r="CD113" s="952"/>
      <c r="CE113" s="952"/>
      <c r="CF113" s="946" t="s">
        <v>446</v>
      </c>
      <c r="CG113" s="947"/>
      <c r="CH113" s="947"/>
      <c r="CI113" s="947"/>
      <c r="CJ113" s="947"/>
      <c r="CK113" s="977"/>
      <c r="CL113" s="978"/>
      <c r="CM113" s="948" t="s">
        <v>447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382</v>
      </c>
      <c r="DH113" s="991"/>
      <c r="DI113" s="991"/>
      <c r="DJ113" s="991"/>
      <c r="DK113" s="992"/>
      <c r="DL113" s="993" t="s">
        <v>437</v>
      </c>
      <c r="DM113" s="991"/>
      <c r="DN113" s="991"/>
      <c r="DO113" s="991"/>
      <c r="DP113" s="992"/>
      <c r="DQ113" s="993" t="s">
        <v>429</v>
      </c>
      <c r="DR113" s="991"/>
      <c r="DS113" s="991"/>
      <c r="DT113" s="991"/>
      <c r="DU113" s="992"/>
      <c r="DV113" s="994" t="s">
        <v>130</v>
      </c>
      <c r="DW113" s="995"/>
      <c r="DX113" s="995"/>
      <c r="DY113" s="995"/>
      <c r="DZ113" s="996"/>
    </row>
    <row r="114" spans="1:130" s="226" customFormat="1" ht="26.25" customHeight="1" x14ac:dyDescent="0.15">
      <c r="A114" s="986"/>
      <c r="B114" s="987"/>
      <c r="C114" s="982" t="s">
        <v>448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382</v>
      </c>
      <c r="AB114" s="991"/>
      <c r="AC114" s="991"/>
      <c r="AD114" s="991"/>
      <c r="AE114" s="992"/>
      <c r="AF114" s="993" t="s">
        <v>432</v>
      </c>
      <c r="AG114" s="991"/>
      <c r="AH114" s="991"/>
      <c r="AI114" s="991"/>
      <c r="AJ114" s="992"/>
      <c r="AK114" s="993" t="s">
        <v>446</v>
      </c>
      <c r="AL114" s="991"/>
      <c r="AM114" s="991"/>
      <c r="AN114" s="991"/>
      <c r="AO114" s="992"/>
      <c r="AP114" s="994" t="s">
        <v>437</v>
      </c>
      <c r="AQ114" s="995"/>
      <c r="AR114" s="995"/>
      <c r="AS114" s="995"/>
      <c r="AT114" s="996"/>
      <c r="AU114" s="932"/>
      <c r="AV114" s="933"/>
      <c r="AW114" s="933"/>
      <c r="AX114" s="933"/>
      <c r="AY114" s="933"/>
      <c r="AZ114" s="981" t="s">
        <v>449</v>
      </c>
      <c r="BA114" s="982"/>
      <c r="BB114" s="982"/>
      <c r="BC114" s="982"/>
      <c r="BD114" s="982"/>
      <c r="BE114" s="982"/>
      <c r="BF114" s="982"/>
      <c r="BG114" s="982"/>
      <c r="BH114" s="982"/>
      <c r="BI114" s="982"/>
      <c r="BJ114" s="982"/>
      <c r="BK114" s="982"/>
      <c r="BL114" s="982"/>
      <c r="BM114" s="982"/>
      <c r="BN114" s="982"/>
      <c r="BO114" s="982"/>
      <c r="BP114" s="983"/>
      <c r="BQ114" s="951">
        <v>1002470</v>
      </c>
      <c r="BR114" s="952"/>
      <c r="BS114" s="952"/>
      <c r="BT114" s="952"/>
      <c r="BU114" s="952"/>
      <c r="BV114" s="952">
        <v>1050386</v>
      </c>
      <c r="BW114" s="952"/>
      <c r="BX114" s="952"/>
      <c r="BY114" s="952"/>
      <c r="BZ114" s="952"/>
      <c r="CA114" s="952">
        <v>1047676</v>
      </c>
      <c r="CB114" s="952"/>
      <c r="CC114" s="952"/>
      <c r="CD114" s="952"/>
      <c r="CE114" s="952"/>
      <c r="CF114" s="946">
        <v>26.2</v>
      </c>
      <c r="CG114" s="947"/>
      <c r="CH114" s="947"/>
      <c r="CI114" s="947"/>
      <c r="CJ114" s="947"/>
      <c r="CK114" s="977"/>
      <c r="CL114" s="978"/>
      <c r="CM114" s="948" t="s">
        <v>450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445</v>
      </c>
      <c r="DH114" s="991"/>
      <c r="DI114" s="991"/>
      <c r="DJ114" s="991"/>
      <c r="DK114" s="992"/>
      <c r="DL114" s="993" t="s">
        <v>451</v>
      </c>
      <c r="DM114" s="991"/>
      <c r="DN114" s="991"/>
      <c r="DO114" s="991"/>
      <c r="DP114" s="992"/>
      <c r="DQ114" s="993" t="s">
        <v>435</v>
      </c>
      <c r="DR114" s="991"/>
      <c r="DS114" s="991"/>
      <c r="DT114" s="991"/>
      <c r="DU114" s="992"/>
      <c r="DV114" s="994" t="s">
        <v>437</v>
      </c>
      <c r="DW114" s="995"/>
      <c r="DX114" s="995"/>
      <c r="DY114" s="995"/>
      <c r="DZ114" s="996"/>
    </row>
    <row r="115" spans="1:130" s="226" customFormat="1" ht="26.25" customHeight="1" x14ac:dyDescent="0.15">
      <c r="A115" s="986"/>
      <c r="B115" s="987"/>
      <c r="C115" s="982" t="s">
        <v>452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435</v>
      </c>
      <c r="AB115" s="966"/>
      <c r="AC115" s="966"/>
      <c r="AD115" s="966"/>
      <c r="AE115" s="967"/>
      <c r="AF115" s="968" t="s">
        <v>430</v>
      </c>
      <c r="AG115" s="966"/>
      <c r="AH115" s="966"/>
      <c r="AI115" s="966"/>
      <c r="AJ115" s="967"/>
      <c r="AK115" s="968" t="s">
        <v>429</v>
      </c>
      <c r="AL115" s="966"/>
      <c r="AM115" s="966"/>
      <c r="AN115" s="966"/>
      <c r="AO115" s="967"/>
      <c r="AP115" s="969" t="s">
        <v>445</v>
      </c>
      <c r="AQ115" s="970"/>
      <c r="AR115" s="970"/>
      <c r="AS115" s="970"/>
      <c r="AT115" s="971"/>
      <c r="AU115" s="932"/>
      <c r="AV115" s="933"/>
      <c r="AW115" s="933"/>
      <c r="AX115" s="933"/>
      <c r="AY115" s="933"/>
      <c r="AZ115" s="981" t="s">
        <v>453</v>
      </c>
      <c r="BA115" s="982"/>
      <c r="BB115" s="982"/>
      <c r="BC115" s="982"/>
      <c r="BD115" s="982"/>
      <c r="BE115" s="982"/>
      <c r="BF115" s="982"/>
      <c r="BG115" s="982"/>
      <c r="BH115" s="982"/>
      <c r="BI115" s="982"/>
      <c r="BJ115" s="982"/>
      <c r="BK115" s="982"/>
      <c r="BL115" s="982"/>
      <c r="BM115" s="982"/>
      <c r="BN115" s="982"/>
      <c r="BO115" s="982"/>
      <c r="BP115" s="983"/>
      <c r="BQ115" s="951" t="s">
        <v>430</v>
      </c>
      <c r="BR115" s="952"/>
      <c r="BS115" s="952"/>
      <c r="BT115" s="952"/>
      <c r="BU115" s="952"/>
      <c r="BV115" s="952" t="s">
        <v>435</v>
      </c>
      <c r="BW115" s="952"/>
      <c r="BX115" s="952"/>
      <c r="BY115" s="952"/>
      <c r="BZ115" s="952"/>
      <c r="CA115" s="952" t="s">
        <v>451</v>
      </c>
      <c r="CB115" s="952"/>
      <c r="CC115" s="952"/>
      <c r="CD115" s="952"/>
      <c r="CE115" s="952"/>
      <c r="CF115" s="946" t="s">
        <v>430</v>
      </c>
      <c r="CG115" s="947"/>
      <c r="CH115" s="947"/>
      <c r="CI115" s="947"/>
      <c r="CJ115" s="947"/>
      <c r="CK115" s="977"/>
      <c r="CL115" s="978"/>
      <c r="CM115" s="981"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130</v>
      </c>
      <c r="DH115" s="991"/>
      <c r="DI115" s="991"/>
      <c r="DJ115" s="991"/>
      <c r="DK115" s="992"/>
      <c r="DL115" s="993" t="s">
        <v>432</v>
      </c>
      <c r="DM115" s="991"/>
      <c r="DN115" s="991"/>
      <c r="DO115" s="991"/>
      <c r="DP115" s="992"/>
      <c r="DQ115" s="993" t="s">
        <v>130</v>
      </c>
      <c r="DR115" s="991"/>
      <c r="DS115" s="991"/>
      <c r="DT115" s="991"/>
      <c r="DU115" s="992"/>
      <c r="DV115" s="994" t="s">
        <v>130</v>
      </c>
      <c r="DW115" s="995"/>
      <c r="DX115" s="995"/>
      <c r="DY115" s="995"/>
      <c r="DZ115" s="996"/>
    </row>
    <row r="116" spans="1:130" s="226" customFormat="1" ht="26.25" customHeight="1" x14ac:dyDescent="0.15">
      <c r="A116" s="988"/>
      <c r="B116" s="989"/>
      <c r="C116" s="997" t="s">
        <v>455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432</v>
      </c>
      <c r="AB116" s="991"/>
      <c r="AC116" s="991"/>
      <c r="AD116" s="991"/>
      <c r="AE116" s="992"/>
      <c r="AF116" s="993" t="s">
        <v>429</v>
      </c>
      <c r="AG116" s="991"/>
      <c r="AH116" s="991"/>
      <c r="AI116" s="991"/>
      <c r="AJ116" s="992"/>
      <c r="AK116" s="993" t="s">
        <v>437</v>
      </c>
      <c r="AL116" s="991"/>
      <c r="AM116" s="991"/>
      <c r="AN116" s="991"/>
      <c r="AO116" s="992"/>
      <c r="AP116" s="994" t="s">
        <v>130</v>
      </c>
      <c r="AQ116" s="995"/>
      <c r="AR116" s="995"/>
      <c r="AS116" s="995"/>
      <c r="AT116" s="996"/>
      <c r="AU116" s="932"/>
      <c r="AV116" s="933"/>
      <c r="AW116" s="933"/>
      <c r="AX116" s="933"/>
      <c r="AY116" s="933"/>
      <c r="AZ116" s="999" t="s">
        <v>456</v>
      </c>
      <c r="BA116" s="1000"/>
      <c r="BB116" s="1000"/>
      <c r="BC116" s="1000"/>
      <c r="BD116" s="1000"/>
      <c r="BE116" s="1000"/>
      <c r="BF116" s="1000"/>
      <c r="BG116" s="1000"/>
      <c r="BH116" s="1000"/>
      <c r="BI116" s="1000"/>
      <c r="BJ116" s="1000"/>
      <c r="BK116" s="1000"/>
      <c r="BL116" s="1000"/>
      <c r="BM116" s="1000"/>
      <c r="BN116" s="1000"/>
      <c r="BO116" s="1000"/>
      <c r="BP116" s="1001"/>
      <c r="BQ116" s="951" t="s">
        <v>430</v>
      </c>
      <c r="BR116" s="952"/>
      <c r="BS116" s="952"/>
      <c r="BT116" s="952"/>
      <c r="BU116" s="952"/>
      <c r="BV116" s="952" t="s">
        <v>130</v>
      </c>
      <c r="BW116" s="952"/>
      <c r="BX116" s="952"/>
      <c r="BY116" s="952"/>
      <c r="BZ116" s="952"/>
      <c r="CA116" s="952" t="s">
        <v>435</v>
      </c>
      <c r="CB116" s="952"/>
      <c r="CC116" s="952"/>
      <c r="CD116" s="952"/>
      <c r="CE116" s="952"/>
      <c r="CF116" s="946" t="s">
        <v>451</v>
      </c>
      <c r="CG116" s="947"/>
      <c r="CH116" s="947"/>
      <c r="CI116" s="947"/>
      <c r="CJ116" s="947"/>
      <c r="CK116" s="977"/>
      <c r="CL116" s="978"/>
      <c r="CM116" s="948" t="s">
        <v>457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433</v>
      </c>
      <c r="DH116" s="991"/>
      <c r="DI116" s="991"/>
      <c r="DJ116" s="991"/>
      <c r="DK116" s="992"/>
      <c r="DL116" s="993" t="s">
        <v>430</v>
      </c>
      <c r="DM116" s="991"/>
      <c r="DN116" s="991"/>
      <c r="DO116" s="991"/>
      <c r="DP116" s="992"/>
      <c r="DQ116" s="993" t="s">
        <v>382</v>
      </c>
      <c r="DR116" s="991"/>
      <c r="DS116" s="991"/>
      <c r="DT116" s="991"/>
      <c r="DU116" s="992"/>
      <c r="DV116" s="994" t="s">
        <v>382</v>
      </c>
      <c r="DW116" s="995"/>
      <c r="DX116" s="995"/>
      <c r="DY116" s="995"/>
      <c r="DZ116" s="996"/>
    </row>
    <row r="117" spans="1:130" s="226" customFormat="1" ht="26.25" customHeight="1" x14ac:dyDescent="0.15">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458</v>
      </c>
      <c r="Z117" s="918"/>
      <c r="AA117" s="1008">
        <v>3997043</v>
      </c>
      <c r="AB117" s="1009"/>
      <c r="AC117" s="1009"/>
      <c r="AD117" s="1009"/>
      <c r="AE117" s="1010"/>
      <c r="AF117" s="1011">
        <v>3973005</v>
      </c>
      <c r="AG117" s="1009"/>
      <c r="AH117" s="1009"/>
      <c r="AI117" s="1009"/>
      <c r="AJ117" s="1010"/>
      <c r="AK117" s="1011">
        <v>3547927</v>
      </c>
      <c r="AL117" s="1009"/>
      <c r="AM117" s="1009"/>
      <c r="AN117" s="1009"/>
      <c r="AO117" s="1010"/>
      <c r="AP117" s="1012"/>
      <c r="AQ117" s="1013"/>
      <c r="AR117" s="1013"/>
      <c r="AS117" s="1013"/>
      <c r="AT117" s="1014"/>
      <c r="AU117" s="932"/>
      <c r="AV117" s="933"/>
      <c r="AW117" s="933"/>
      <c r="AX117" s="933"/>
      <c r="AY117" s="933"/>
      <c r="AZ117" s="999" t="s">
        <v>459</v>
      </c>
      <c r="BA117" s="1000"/>
      <c r="BB117" s="1000"/>
      <c r="BC117" s="1000"/>
      <c r="BD117" s="1000"/>
      <c r="BE117" s="1000"/>
      <c r="BF117" s="1000"/>
      <c r="BG117" s="1000"/>
      <c r="BH117" s="1000"/>
      <c r="BI117" s="1000"/>
      <c r="BJ117" s="1000"/>
      <c r="BK117" s="1000"/>
      <c r="BL117" s="1000"/>
      <c r="BM117" s="1000"/>
      <c r="BN117" s="1000"/>
      <c r="BO117" s="1000"/>
      <c r="BP117" s="1001"/>
      <c r="BQ117" s="951" t="s">
        <v>382</v>
      </c>
      <c r="BR117" s="952"/>
      <c r="BS117" s="952"/>
      <c r="BT117" s="952"/>
      <c r="BU117" s="952"/>
      <c r="BV117" s="952" t="s">
        <v>451</v>
      </c>
      <c r="BW117" s="952"/>
      <c r="BX117" s="952"/>
      <c r="BY117" s="952"/>
      <c r="BZ117" s="952"/>
      <c r="CA117" s="952" t="s">
        <v>432</v>
      </c>
      <c r="CB117" s="952"/>
      <c r="CC117" s="952"/>
      <c r="CD117" s="952"/>
      <c r="CE117" s="952"/>
      <c r="CF117" s="946" t="s">
        <v>451</v>
      </c>
      <c r="CG117" s="947"/>
      <c r="CH117" s="947"/>
      <c r="CI117" s="947"/>
      <c r="CJ117" s="947"/>
      <c r="CK117" s="977"/>
      <c r="CL117" s="978"/>
      <c r="CM117" s="948" t="s">
        <v>460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v>415419</v>
      </c>
      <c r="DH117" s="991"/>
      <c r="DI117" s="991"/>
      <c r="DJ117" s="991"/>
      <c r="DK117" s="992"/>
      <c r="DL117" s="993" t="s">
        <v>382</v>
      </c>
      <c r="DM117" s="991"/>
      <c r="DN117" s="991"/>
      <c r="DO117" s="991"/>
      <c r="DP117" s="992"/>
      <c r="DQ117" s="993" t="s">
        <v>432</v>
      </c>
      <c r="DR117" s="991"/>
      <c r="DS117" s="991"/>
      <c r="DT117" s="991"/>
      <c r="DU117" s="992"/>
      <c r="DV117" s="994" t="s">
        <v>442</v>
      </c>
      <c r="DW117" s="995"/>
      <c r="DX117" s="995"/>
      <c r="DY117" s="995"/>
      <c r="DZ117" s="996"/>
    </row>
    <row r="118" spans="1:130" s="226" customFormat="1" ht="26.25" customHeight="1" x14ac:dyDescent="0.15">
      <c r="A118" s="936" t="s">
        <v>424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422</v>
      </c>
      <c r="AB118" s="917"/>
      <c r="AC118" s="917"/>
      <c r="AD118" s="917"/>
      <c r="AE118" s="918"/>
      <c r="AF118" s="916" t="s">
        <v>299</v>
      </c>
      <c r="AG118" s="917"/>
      <c r="AH118" s="917"/>
      <c r="AI118" s="917"/>
      <c r="AJ118" s="918"/>
      <c r="AK118" s="916" t="s">
        <v>298</v>
      </c>
      <c r="AL118" s="917"/>
      <c r="AM118" s="917"/>
      <c r="AN118" s="917"/>
      <c r="AO118" s="918"/>
      <c r="AP118" s="1003" t="s">
        <v>423</v>
      </c>
      <c r="AQ118" s="1004"/>
      <c r="AR118" s="1004"/>
      <c r="AS118" s="1004"/>
      <c r="AT118" s="1005"/>
      <c r="AU118" s="932"/>
      <c r="AV118" s="933"/>
      <c r="AW118" s="933"/>
      <c r="AX118" s="933"/>
      <c r="AY118" s="933"/>
      <c r="AZ118" s="1006" t="s">
        <v>461</v>
      </c>
      <c r="BA118" s="997"/>
      <c r="BB118" s="997"/>
      <c r="BC118" s="997"/>
      <c r="BD118" s="997"/>
      <c r="BE118" s="997"/>
      <c r="BF118" s="997"/>
      <c r="BG118" s="997"/>
      <c r="BH118" s="997"/>
      <c r="BI118" s="997"/>
      <c r="BJ118" s="997"/>
      <c r="BK118" s="997"/>
      <c r="BL118" s="997"/>
      <c r="BM118" s="997"/>
      <c r="BN118" s="997"/>
      <c r="BO118" s="997"/>
      <c r="BP118" s="998"/>
      <c r="BQ118" s="1029" t="s">
        <v>435</v>
      </c>
      <c r="BR118" s="1030"/>
      <c r="BS118" s="1030"/>
      <c r="BT118" s="1030"/>
      <c r="BU118" s="1030"/>
      <c r="BV118" s="1030" t="s">
        <v>433</v>
      </c>
      <c r="BW118" s="1030"/>
      <c r="BX118" s="1030"/>
      <c r="BY118" s="1030"/>
      <c r="BZ118" s="1030"/>
      <c r="CA118" s="1030" t="s">
        <v>382</v>
      </c>
      <c r="CB118" s="1030"/>
      <c r="CC118" s="1030"/>
      <c r="CD118" s="1030"/>
      <c r="CE118" s="1030"/>
      <c r="CF118" s="946" t="s">
        <v>451</v>
      </c>
      <c r="CG118" s="947"/>
      <c r="CH118" s="947"/>
      <c r="CI118" s="947"/>
      <c r="CJ118" s="947"/>
      <c r="CK118" s="977"/>
      <c r="CL118" s="978"/>
      <c r="CM118" s="948" t="s">
        <v>462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445</v>
      </c>
      <c r="DH118" s="991"/>
      <c r="DI118" s="991"/>
      <c r="DJ118" s="991"/>
      <c r="DK118" s="992"/>
      <c r="DL118" s="993" t="s">
        <v>404</v>
      </c>
      <c r="DM118" s="991"/>
      <c r="DN118" s="991"/>
      <c r="DO118" s="991"/>
      <c r="DP118" s="992"/>
      <c r="DQ118" s="993" t="s">
        <v>451</v>
      </c>
      <c r="DR118" s="991"/>
      <c r="DS118" s="991"/>
      <c r="DT118" s="991"/>
      <c r="DU118" s="992"/>
      <c r="DV118" s="994" t="s">
        <v>435</v>
      </c>
      <c r="DW118" s="995"/>
      <c r="DX118" s="995"/>
      <c r="DY118" s="995"/>
      <c r="DZ118" s="996"/>
    </row>
    <row r="119" spans="1:130" s="226" customFormat="1" ht="26.25" customHeight="1" x14ac:dyDescent="0.15">
      <c r="A119" s="1090" t="s">
        <v>427</v>
      </c>
      <c r="B119" s="976"/>
      <c r="C119" s="955" t="s">
        <v>428</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382</v>
      </c>
      <c r="AB119" s="924"/>
      <c r="AC119" s="924"/>
      <c r="AD119" s="924"/>
      <c r="AE119" s="925"/>
      <c r="AF119" s="926" t="s">
        <v>445</v>
      </c>
      <c r="AG119" s="924"/>
      <c r="AH119" s="924"/>
      <c r="AI119" s="924"/>
      <c r="AJ119" s="925"/>
      <c r="AK119" s="926" t="s">
        <v>442</v>
      </c>
      <c r="AL119" s="924"/>
      <c r="AM119" s="924"/>
      <c r="AN119" s="924"/>
      <c r="AO119" s="925"/>
      <c r="AP119" s="927" t="s">
        <v>429</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463</v>
      </c>
      <c r="BP119" s="1038"/>
      <c r="BQ119" s="1029">
        <v>39448095</v>
      </c>
      <c r="BR119" s="1030"/>
      <c r="BS119" s="1030"/>
      <c r="BT119" s="1030"/>
      <c r="BU119" s="1030"/>
      <c r="BV119" s="1030">
        <v>37319401</v>
      </c>
      <c r="BW119" s="1030"/>
      <c r="BX119" s="1030"/>
      <c r="BY119" s="1030"/>
      <c r="BZ119" s="1030"/>
      <c r="CA119" s="1030">
        <v>35366307</v>
      </c>
      <c r="CB119" s="1030"/>
      <c r="CC119" s="1030"/>
      <c r="CD119" s="1030"/>
      <c r="CE119" s="1030"/>
      <c r="CF119" s="1031"/>
      <c r="CG119" s="1032"/>
      <c r="CH119" s="1032"/>
      <c r="CI119" s="1032"/>
      <c r="CJ119" s="1033"/>
      <c r="CK119" s="979"/>
      <c r="CL119" s="980"/>
      <c r="CM119" s="1034" t="s">
        <v>464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445</v>
      </c>
      <c r="DH119" s="1016"/>
      <c r="DI119" s="1016"/>
      <c r="DJ119" s="1016"/>
      <c r="DK119" s="1017"/>
      <c r="DL119" s="1015" t="s">
        <v>429</v>
      </c>
      <c r="DM119" s="1016"/>
      <c r="DN119" s="1016"/>
      <c r="DO119" s="1016"/>
      <c r="DP119" s="1017"/>
      <c r="DQ119" s="1015" t="s">
        <v>433</v>
      </c>
      <c r="DR119" s="1016"/>
      <c r="DS119" s="1016"/>
      <c r="DT119" s="1016"/>
      <c r="DU119" s="1017"/>
      <c r="DV119" s="1018" t="s">
        <v>432</v>
      </c>
      <c r="DW119" s="1019"/>
      <c r="DX119" s="1019"/>
      <c r="DY119" s="1019"/>
      <c r="DZ119" s="1020"/>
    </row>
    <row r="120" spans="1:130" s="226" customFormat="1" ht="26.25" customHeight="1" x14ac:dyDescent="0.15">
      <c r="A120" s="1091"/>
      <c r="B120" s="978"/>
      <c r="C120" s="948" t="s">
        <v>436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451</v>
      </c>
      <c r="AB120" s="991"/>
      <c r="AC120" s="991"/>
      <c r="AD120" s="991"/>
      <c r="AE120" s="992"/>
      <c r="AF120" s="993" t="s">
        <v>445</v>
      </c>
      <c r="AG120" s="991"/>
      <c r="AH120" s="991"/>
      <c r="AI120" s="991"/>
      <c r="AJ120" s="992"/>
      <c r="AK120" s="993" t="s">
        <v>445</v>
      </c>
      <c r="AL120" s="991"/>
      <c r="AM120" s="991"/>
      <c r="AN120" s="991"/>
      <c r="AO120" s="992"/>
      <c r="AP120" s="994" t="s">
        <v>445</v>
      </c>
      <c r="AQ120" s="995"/>
      <c r="AR120" s="995"/>
      <c r="AS120" s="995"/>
      <c r="AT120" s="996"/>
      <c r="AU120" s="1021" t="s">
        <v>465</v>
      </c>
      <c r="AV120" s="1022"/>
      <c r="AW120" s="1022"/>
      <c r="AX120" s="1022"/>
      <c r="AY120" s="1023"/>
      <c r="AZ120" s="972" t="s">
        <v>466</v>
      </c>
      <c r="BA120" s="921"/>
      <c r="BB120" s="921"/>
      <c r="BC120" s="921"/>
      <c r="BD120" s="921"/>
      <c r="BE120" s="921"/>
      <c r="BF120" s="921"/>
      <c r="BG120" s="921"/>
      <c r="BH120" s="921"/>
      <c r="BI120" s="921"/>
      <c r="BJ120" s="921"/>
      <c r="BK120" s="921"/>
      <c r="BL120" s="921"/>
      <c r="BM120" s="921"/>
      <c r="BN120" s="921"/>
      <c r="BO120" s="921"/>
      <c r="BP120" s="922"/>
      <c r="BQ120" s="958">
        <v>4590165</v>
      </c>
      <c r="BR120" s="959"/>
      <c r="BS120" s="959"/>
      <c r="BT120" s="959"/>
      <c r="BU120" s="959"/>
      <c r="BV120" s="959">
        <v>4598070</v>
      </c>
      <c r="BW120" s="959"/>
      <c r="BX120" s="959"/>
      <c r="BY120" s="959"/>
      <c r="BZ120" s="959"/>
      <c r="CA120" s="959">
        <v>5897104</v>
      </c>
      <c r="CB120" s="959"/>
      <c r="CC120" s="959"/>
      <c r="CD120" s="959"/>
      <c r="CE120" s="959"/>
      <c r="CF120" s="973">
        <v>147.4</v>
      </c>
      <c r="CG120" s="974"/>
      <c r="CH120" s="974"/>
      <c r="CI120" s="974"/>
      <c r="CJ120" s="974"/>
      <c r="CK120" s="1039" t="s">
        <v>467</v>
      </c>
      <c r="CL120" s="1040"/>
      <c r="CM120" s="1040"/>
      <c r="CN120" s="1040"/>
      <c r="CO120" s="1041"/>
      <c r="CP120" s="1047" t="s">
        <v>468</v>
      </c>
      <c r="CQ120" s="1048"/>
      <c r="CR120" s="1048"/>
      <c r="CS120" s="1048"/>
      <c r="CT120" s="1048"/>
      <c r="CU120" s="1048"/>
      <c r="CV120" s="1048"/>
      <c r="CW120" s="1048"/>
      <c r="CX120" s="1048"/>
      <c r="CY120" s="1048"/>
      <c r="CZ120" s="1048"/>
      <c r="DA120" s="1048"/>
      <c r="DB120" s="1048"/>
      <c r="DC120" s="1048"/>
      <c r="DD120" s="1048"/>
      <c r="DE120" s="1048"/>
      <c r="DF120" s="1049"/>
      <c r="DG120" s="958">
        <v>1112985</v>
      </c>
      <c r="DH120" s="959"/>
      <c r="DI120" s="959"/>
      <c r="DJ120" s="959"/>
      <c r="DK120" s="959"/>
      <c r="DL120" s="959">
        <v>992816</v>
      </c>
      <c r="DM120" s="959"/>
      <c r="DN120" s="959"/>
      <c r="DO120" s="959"/>
      <c r="DP120" s="959"/>
      <c r="DQ120" s="959">
        <v>881187</v>
      </c>
      <c r="DR120" s="959"/>
      <c r="DS120" s="959"/>
      <c r="DT120" s="959"/>
      <c r="DU120" s="959"/>
      <c r="DV120" s="960">
        <v>22</v>
      </c>
      <c r="DW120" s="960"/>
      <c r="DX120" s="960"/>
      <c r="DY120" s="960"/>
      <c r="DZ120" s="961"/>
    </row>
    <row r="121" spans="1:130" s="226" customFormat="1" ht="26.25" customHeight="1" x14ac:dyDescent="0.15">
      <c r="A121" s="1091"/>
      <c r="B121" s="978"/>
      <c r="C121" s="999" t="s">
        <v>469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432</v>
      </c>
      <c r="AB121" s="991"/>
      <c r="AC121" s="991"/>
      <c r="AD121" s="991"/>
      <c r="AE121" s="992"/>
      <c r="AF121" s="993" t="s">
        <v>433</v>
      </c>
      <c r="AG121" s="991"/>
      <c r="AH121" s="991"/>
      <c r="AI121" s="991"/>
      <c r="AJ121" s="992"/>
      <c r="AK121" s="993" t="s">
        <v>451</v>
      </c>
      <c r="AL121" s="991"/>
      <c r="AM121" s="991"/>
      <c r="AN121" s="991"/>
      <c r="AO121" s="992"/>
      <c r="AP121" s="994" t="s">
        <v>429</v>
      </c>
      <c r="AQ121" s="995"/>
      <c r="AR121" s="995"/>
      <c r="AS121" s="995"/>
      <c r="AT121" s="996"/>
      <c r="AU121" s="1024"/>
      <c r="AV121" s="1025"/>
      <c r="AW121" s="1025"/>
      <c r="AX121" s="1025"/>
      <c r="AY121" s="1026"/>
      <c r="AZ121" s="981" t="s">
        <v>470</v>
      </c>
      <c r="BA121" s="982"/>
      <c r="BB121" s="982"/>
      <c r="BC121" s="982"/>
      <c r="BD121" s="982"/>
      <c r="BE121" s="982"/>
      <c r="BF121" s="982"/>
      <c r="BG121" s="982"/>
      <c r="BH121" s="982"/>
      <c r="BI121" s="982"/>
      <c r="BJ121" s="982"/>
      <c r="BK121" s="982"/>
      <c r="BL121" s="982"/>
      <c r="BM121" s="982"/>
      <c r="BN121" s="982"/>
      <c r="BO121" s="982"/>
      <c r="BP121" s="983"/>
      <c r="BQ121" s="951">
        <v>2088478</v>
      </c>
      <c r="BR121" s="952"/>
      <c r="BS121" s="952"/>
      <c r="BT121" s="952"/>
      <c r="BU121" s="952"/>
      <c r="BV121" s="952">
        <v>2177057</v>
      </c>
      <c r="BW121" s="952"/>
      <c r="BX121" s="952"/>
      <c r="BY121" s="952"/>
      <c r="BZ121" s="952"/>
      <c r="CA121" s="952">
        <v>2239276</v>
      </c>
      <c r="CB121" s="952"/>
      <c r="CC121" s="952"/>
      <c r="CD121" s="952"/>
      <c r="CE121" s="952"/>
      <c r="CF121" s="946">
        <v>56</v>
      </c>
      <c r="CG121" s="947"/>
      <c r="CH121" s="947"/>
      <c r="CI121" s="947"/>
      <c r="CJ121" s="947"/>
      <c r="CK121" s="1042"/>
      <c r="CL121" s="1043"/>
      <c r="CM121" s="1043"/>
      <c r="CN121" s="1043"/>
      <c r="CO121" s="1044"/>
      <c r="CP121" s="1052" t="s">
        <v>471</v>
      </c>
      <c r="CQ121" s="1053"/>
      <c r="CR121" s="1053"/>
      <c r="CS121" s="1053"/>
      <c r="CT121" s="1053"/>
      <c r="CU121" s="1053"/>
      <c r="CV121" s="1053"/>
      <c r="CW121" s="1053"/>
      <c r="CX121" s="1053"/>
      <c r="CY121" s="1053"/>
      <c r="CZ121" s="1053"/>
      <c r="DA121" s="1053"/>
      <c r="DB121" s="1053"/>
      <c r="DC121" s="1053"/>
      <c r="DD121" s="1053"/>
      <c r="DE121" s="1053"/>
      <c r="DF121" s="1054"/>
      <c r="DG121" s="951">
        <v>73304</v>
      </c>
      <c r="DH121" s="952"/>
      <c r="DI121" s="952"/>
      <c r="DJ121" s="952"/>
      <c r="DK121" s="952"/>
      <c r="DL121" s="952">
        <v>170592</v>
      </c>
      <c r="DM121" s="952"/>
      <c r="DN121" s="952"/>
      <c r="DO121" s="952"/>
      <c r="DP121" s="952"/>
      <c r="DQ121" s="952">
        <v>164684</v>
      </c>
      <c r="DR121" s="952"/>
      <c r="DS121" s="952"/>
      <c r="DT121" s="952"/>
      <c r="DU121" s="952"/>
      <c r="DV121" s="953">
        <v>4.0999999999999996</v>
      </c>
      <c r="DW121" s="953"/>
      <c r="DX121" s="953"/>
      <c r="DY121" s="953"/>
      <c r="DZ121" s="954"/>
    </row>
    <row r="122" spans="1:130" s="226" customFormat="1" ht="26.25" customHeight="1" x14ac:dyDescent="0.15">
      <c r="A122" s="1091"/>
      <c r="B122" s="978"/>
      <c r="C122" s="948" t="s">
        <v>450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445</v>
      </c>
      <c r="AB122" s="991"/>
      <c r="AC122" s="991"/>
      <c r="AD122" s="991"/>
      <c r="AE122" s="992"/>
      <c r="AF122" s="993" t="s">
        <v>404</v>
      </c>
      <c r="AG122" s="991"/>
      <c r="AH122" s="991"/>
      <c r="AI122" s="991"/>
      <c r="AJ122" s="992"/>
      <c r="AK122" s="993" t="s">
        <v>435</v>
      </c>
      <c r="AL122" s="991"/>
      <c r="AM122" s="991"/>
      <c r="AN122" s="991"/>
      <c r="AO122" s="992"/>
      <c r="AP122" s="994" t="s">
        <v>404</v>
      </c>
      <c r="AQ122" s="995"/>
      <c r="AR122" s="995"/>
      <c r="AS122" s="995"/>
      <c r="AT122" s="996"/>
      <c r="AU122" s="1024"/>
      <c r="AV122" s="1025"/>
      <c r="AW122" s="1025"/>
      <c r="AX122" s="1025"/>
      <c r="AY122" s="1026"/>
      <c r="AZ122" s="1006" t="s">
        <v>472</v>
      </c>
      <c r="BA122" s="997"/>
      <c r="BB122" s="997"/>
      <c r="BC122" s="997"/>
      <c r="BD122" s="997"/>
      <c r="BE122" s="997"/>
      <c r="BF122" s="997"/>
      <c r="BG122" s="997"/>
      <c r="BH122" s="997"/>
      <c r="BI122" s="997"/>
      <c r="BJ122" s="997"/>
      <c r="BK122" s="997"/>
      <c r="BL122" s="997"/>
      <c r="BM122" s="997"/>
      <c r="BN122" s="997"/>
      <c r="BO122" s="997"/>
      <c r="BP122" s="998"/>
      <c r="BQ122" s="1029">
        <v>6066914</v>
      </c>
      <c r="BR122" s="1030"/>
      <c r="BS122" s="1030"/>
      <c r="BT122" s="1030"/>
      <c r="BU122" s="1030"/>
      <c r="BV122" s="1030">
        <v>6396552</v>
      </c>
      <c r="BW122" s="1030"/>
      <c r="BX122" s="1030"/>
      <c r="BY122" s="1030"/>
      <c r="BZ122" s="1030"/>
      <c r="CA122" s="1030">
        <v>6579313</v>
      </c>
      <c r="CB122" s="1030"/>
      <c r="CC122" s="1030"/>
      <c r="CD122" s="1030"/>
      <c r="CE122" s="1030"/>
      <c r="CF122" s="1050">
        <v>164.5</v>
      </c>
      <c r="CG122" s="1051"/>
      <c r="CH122" s="1051"/>
      <c r="CI122" s="1051"/>
      <c r="CJ122" s="1051"/>
      <c r="CK122" s="1042"/>
      <c r="CL122" s="1043"/>
      <c r="CM122" s="1043"/>
      <c r="CN122" s="1043"/>
      <c r="CO122" s="1044"/>
      <c r="CP122" s="1052" t="s">
        <v>473</v>
      </c>
      <c r="CQ122" s="1053"/>
      <c r="CR122" s="1053"/>
      <c r="CS122" s="1053"/>
      <c r="CT122" s="1053"/>
      <c r="CU122" s="1053"/>
      <c r="CV122" s="1053"/>
      <c r="CW122" s="1053"/>
      <c r="CX122" s="1053"/>
      <c r="CY122" s="1053"/>
      <c r="CZ122" s="1053"/>
      <c r="DA122" s="1053"/>
      <c r="DB122" s="1053"/>
      <c r="DC122" s="1053"/>
      <c r="DD122" s="1053"/>
      <c r="DE122" s="1053"/>
      <c r="DF122" s="1054"/>
      <c r="DG122" s="951" t="s">
        <v>474</v>
      </c>
      <c r="DH122" s="952"/>
      <c r="DI122" s="952"/>
      <c r="DJ122" s="952"/>
      <c r="DK122" s="952"/>
      <c r="DL122" s="952" t="s">
        <v>382</v>
      </c>
      <c r="DM122" s="952"/>
      <c r="DN122" s="952"/>
      <c r="DO122" s="952"/>
      <c r="DP122" s="952"/>
      <c r="DQ122" s="952" t="s">
        <v>429</v>
      </c>
      <c r="DR122" s="952"/>
      <c r="DS122" s="952"/>
      <c r="DT122" s="952"/>
      <c r="DU122" s="952"/>
      <c r="DV122" s="953" t="s">
        <v>382</v>
      </c>
      <c r="DW122" s="953"/>
      <c r="DX122" s="953"/>
      <c r="DY122" s="953"/>
      <c r="DZ122" s="954"/>
    </row>
    <row r="123" spans="1:130" s="226" customFormat="1" ht="26.25" customHeight="1" x14ac:dyDescent="0.15">
      <c r="A123" s="1091"/>
      <c r="B123" s="978"/>
      <c r="C123" s="948" t="s">
        <v>457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433</v>
      </c>
      <c r="AB123" s="991"/>
      <c r="AC123" s="991"/>
      <c r="AD123" s="991"/>
      <c r="AE123" s="992"/>
      <c r="AF123" s="993" t="s">
        <v>429</v>
      </c>
      <c r="AG123" s="991"/>
      <c r="AH123" s="991"/>
      <c r="AI123" s="991"/>
      <c r="AJ123" s="992"/>
      <c r="AK123" s="993" t="s">
        <v>429</v>
      </c>
      <c r="AL123" s="991"/>
      <c r="AM123" s="991"/>
      <c r="AN123" s="991"/>
      <c r="AO123" s="992"/>
      <c r="AP123" s="994" t="s">
        <v>382</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475</v>
      </c>
      <c r="BP123" s="1038"/>
      <c r="BQ123" s="1097">
        <v>12745557</v>
      </c>
      <c r="BR123" s="1098"/>
      <c r="BS123" s="1098"/>
      <c r="BT123" s="1098"/>
      <c r="BU123" s="1098"/>
      <c r="BV123" s="1098">
        <v>13171679</v>
      </c>
      <c r="BW123" s="1098"/>
      <c r="BX123" s="1098"/>
      <c r="BY123" s="1098"/>
      <c r="BZ123" s="1098"/>
      <c r="CA123" s="1098">
        <v>14715693</v>
      </c>
      <c r="CB123" s="1098"/>
      <c r="CC123" s="1098"/>
      <c r="CD123" s="1098"/>
      <c r="CE123" s="1098"/>
      <c r="CF123" s="1031"/>
      <c r="CG123" s="1032"/>
      <c r="CH123" s="1032"/>
      <c r="CI123" s="1032"/>
      <c r="CJ123" s="1033"/>
      <c r="CK123" s="1042"/>
      <c r="CL123" s="1043"/>
      <c r="CM123" s="1043"/>
      <c r="CN123" s="1043"/>
      <c r="CO123" s="1044"/>
      <c r="CP123" s="1052" t="s">
        <v>396</v>
      </c>
      <c r="CQ123" s="1053"/>
      <c r="CR123" s="1053"/>
      <c r="CS123" s="1053"/>
      <c r="CT123" s="1053"/>
      <c r="CU123" s="1053"/>
      <c r="CV123" s="1053"/>
      <c r="CW123" s="1053"/>
      <c r="CX123" s="1053"/>
      <c r="CY123" s="1053"/>
      <c r="CZ123" s="1053"/>
      <c r="DA123" s="1053"/>
      <c r="DB123" s="1053"/>
      <c r="DC123" s="1053"/>
      <c r="DD123" s="1053"/>
      <c r="DE123" s="1053"/>
      <c r="DF123" s="1054"/>
      <c r="DG123" s="990" t="s">
        <v>404</v>
      </c>
      <c r="DH123" s="991"/>
      <c r="DI123" s="991"/>
      <c r="DJ123" s="991"/>
      <c r="DK123" s="992"/>
      <c r="DL123" s="993" t="s">
        <v>429</v>
      </c>
      <c r="DM123" s="991"/>
      <c r="DN123" s="991"/>
      <c r="DO123" s="991"/>
      <c r="DP123" s="992"/>
      <c r="DQ123" s="993" t="s">
        <v>429</v>
      </c>
      <c r="DR123" s="991"/>
      <c r="DS123" s="991"/>
      <c r="DT123" s="991"/>
      <c r="DU123" s="992"/>
      <c r="DV123" s="994" t="s">
        <v>474</v>
      </c>
      <c r="DW123" s="995"/>
      <c r="DX123" s="995"/>
      <c r="DY123" s="995"/>
      <c r="DZ123" s="996"/>
    </row>
    <row r="124" spans="1:130" s="226" customFormat="1" ht="26.25" customHeight="1" thickBot="1" x14ac:dyDescent="0.2">
      <c r="A124" s="1091"/>
      <c r="B124" s="978"/>
      <c r="C124" s="948" t="s">
        <v>460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451</v>
      </c>
      <c r="AB124" s="991"/>
      <c r="AC124" s="991"/>
      <c r="AD124" s="991"/>
      <c r="AE124" s="992"/>
      <c r="AF124" s="993" t="s">
        <v>435</v>
      </c>
      <c r="AG124" s="991"/>
      <c r="AH124" s="991"/>
      <c r="AI124" s="991"/>
      <c r="AJ124" s="992"/>
      <c r="AK124" s="993" t="s">
        <v>404</v>
      </c>
      <c r="AL124" s="991"/>
      <c r="AM124" s="991"/>
      <c r="AN124" s="991"/>
      <c r="AO124" s="992"/>
      <c r="AP124" s="994" t="s">
        <v>437</v>
      </c>
      <c r="AQ124" s="995"/>
      <c r="AR124" s="995"/>
      <c r="AS124" s="995"/>
      <c r="AT124" s="996"/>
      <c r="AU124" s="1093" t="s">
        <v>476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632.4</v>
      </c>
      <c r="BR124" s="1060"/>
      <c r="BS124" s="1060"/>
      <c r="BT124" s="1060"/>
      <c r="BU124" s="1060"/>
      <c r="BV124" s="1060">
        <v>594.20000000000005</v>
      </c>
      <c r="BW124" s="1060"/>
      <c r="BX124" s="1060"/>
      <c r="BY124" s="1060"/>
      <c r="BZ124" s="1060"/>
      <c r="CA124" s="1060">
        <v>516.20000000000005</v>
      </c>
      <c r="CB124" s="1060"/>
      <c r="CC124" s="1060"/>
      <c r="CD124" s="1060"/>
      <c r="CE124" s="1060"/>
      <c r="CF124" s="1061"/>
      <c r="CG124" s="1062"/>
      <c r="CH124" s="1062"/>
      <c r="CI124" s="1062"/>
      <c r="CJ124" s="1063"/>
      <c r="CK124" s="1045"/>
      <c r="CL124" s="1045"/>
      <c r="CM124" s="1045"/>
      <c r="CN124" s="1045"/>
      <c r="CO124" s="1046"/>
      <c r="CP124" s="1052" t="s">
        <v>477</v>
      </c>
      <c r="CQ124" s="1053"/>
      <c r="CR124" s="1053"/>
      <c r="CS124" s="1053"/>
      <c r="CT124" s="1053"/>
      <c r="CU124" s="1053"/>
      <c r="CV124" s="1053"/>
      <c r="CW124" s="1053"/>
      <c r="CX124" s="1053"/>
      <c r="CY124" s="1053"/>
      <c r="CZ124" s="1053"/>
      <c r="DA124" s="1053"/>
      <c r="DB124" s="1053"/>
      <c r="DC124" s="1053"/>
      <c r="DD124" s="1053"/>
      <c r="DE124" s="1053"/>
      <c r="DF124" s="1054"/>
      <c r="DG124" s="1037" t="s">
        <v>446</v>
      </c>
      <c r="DH124" s="1016"/>
      <c r="DI124" s="1016"/>
      <c r="DJ124" s="1016"/>
      <c r="DK124" s="1017"/>
      <c r="DL124" s="1015" t="s">
        <v>382</v>
      </c>
      <c r="DM124" s="1016"/>
      <c r="DN124" s="1016"/>
      <c r="DO124" s="1016"/>
      <c r="DP124" s="1017"/>
      <c r="DQ124" s="1015" t="s">
        <v>382</v>
      </c>
      <c r="DR124" s="1016"/>
      <c r="DS124" s="1016"/>
      <c r="DT124" s="1016"/>
      <c r="DU124" s="1017"/>
      <c r="DV124" s="1018" t="s">
        <v>474</v>
      </c>
      <c r="DW124" s="1019"/>
      <c r="DX124" s="1019"/>
      <c r="DY124" s="1019"/>
      <c r="DZ124" s="1020"/>
    </row>
    <row r="125" spans="1:130" s="226" customFormat="1" ht="26.25" customHeight="1" x14ac:dyDescent="0.15">
      <c r="A125" s="1091"/>
      <c r="B125" s="978"/>
      <c r="C125" s="948" t="s">
        <v>462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474</v>
      </c>
      <c r="AB125" s="991"/>
      <c r="AC125" s="991"/>
      <c r="AD125" s="991"/>
      <c r="AE125" s="992"/>
      <c r="AF125" s="993" t="s">
        <v>404</v>
      </c>
      <c r="AG125" s="991"/>
      <c r="AH125" s="991"/>
      <c r="AI125" s="991"/>
      <c r="AJ125" s="992"/>
      <c r="AK125" s="993" t="s">
        <v>382</v>
      </c>
      <c r="AL125" s="991"/>
      <c r="AM125" s="991"/>
      <c r="AN125" s="991"/>
      <c r="AO125" s="992"/>
      <c r="AP125" s="994" t="s">
        <v>382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478</v>
      </c>
      <c r="CL125" s="1040"/>
      <c r="CM125" s="1040"/>
      <c r="CN125" s="1040"/>
      <c r="CO125" s="1041"/>
      <c r="CP125" s="972" t="s">
        <v>479</v>
      </c>
      <c r="CQ125" s="921"/>
      <c r="CR125" s="921"/>
      <c r="CS125" s="921"/>
      <c r="CT125" s="921"/>
      <c r="CU125" s="921"/>
      <c r="CV125" s="921"/>
      <c r="CW125" s="921"/>
      <c r="CX125" s="921"/>
      <c r="CY125" s="921"/>
      <c r="CZ125" s="921"/>
      <c r="DA125" s="921"/>
      <c r="DB125" s="921"/>
      <c r="DC125" s="921"/>
      <c r="DD125" s="921"/>
      <c r="DE125" s="921"/>
      <c r="DF125" s="922"/>
      <c r="DG125" s="958" t="s">
        <v>474</v>
      </c>
      <c r="DH125" s="959"/>
      <c r="DI125" s="959"/>
      <c r="DJ125" s="959"/>
      <c r="DK125" s="959"/>
      <c r="DL125" s="959" t="s">
        <v>435</v>
      </c>
      <c r="DM125" s="959"/>
      <c r="DN125" s="959"/>
      <c r="DO125" s="959"/>
      <c r="DP125" s="959"/>
      <c r="DQ125" s="959" t="s">
        <v>382</v>
      </c>
      <c r="DR125" s="959"/>
      <c r="DS125" s="959"/>
      <c r="DT125" s="959"/>
      <c r="DU125" s="959"/>
      <c r="DV125" s="960" t="s">
        <v>382</v>
      </c>
      <c r="DW125" s="960"/>
      <c r="DX125" s="960"/>
      <c r="DY125" s="960"/>
      <c r="DZ125" s="961"/>
    </row>
    <row r="126" spans="1:130" s="226" customFormat="1" ht="26.25" customHeight="1" thickBot="1" x14ac:dyDescent="0.2">
      <c r="A126" s="1091"/>
      <c r="B126" s="978"/>
      <c r="C126" s="948" t="s">
        <v>464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382</v>
      </c>
      <c r="AB126" s="991"/>
      <c r="AC126" s="991"/>
      <c r="AD126" s="991"/>
      <c r="AE126" s="992"/>
      <c r="AF126" s="993" t="s">
        <v>451</v>
      </c>
      <c r="AG126" s="991"/>
      <c r="AH126" s="991"/>
      <c r="AI126" s="991"/>
      <c r="AJ126" s="992"/>
      <c r="AK126" s="993" t="s">
        <v>382</v>
      </c>
      <c r="AL126" s="991"/>
      <c r="AM126" s="991"/>
      <c r="AN126" s="991"/>
      <c r="AO126" s="992"/>
      <c r="AP126" s="994" t="s">
        <v>451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480</v>
      </c>
      <c r="CQ126" s="982"/>
      <c r="CR126" s="982"/>
      <c r="CS126" s="982"/>
      <c r="CT126" s="982"/>
      <c r="CU126" s="982"/>
      <c r="CV126" s="982"/>
      <c r="CW126" s="982"/>
      <c r="CX126" s="982"/>
      <c r="CY126" s="982"/>
      <c r="CZ126" s="982"/>
      <c r="DA126" s="982"/>
      <c r="DB126" s="982"/>
      <c r="DC126" s="982"/>
      <c r="DD126" s="982"/>
      <c r="DE126" s="982"/>
      <c r="DF126" s="983"/>
      <c r="DG126" s="951" t="s">
        <v>437</v>
      </c>
      <c r="DH126" s="952"/>
      <c r="DI126" s="952"/>
      <c r="DJ126" s="952"/>
      <c r="DK126" s="952"/>
      <c r="DL126" s="952" t="s">
        <v>433</v>
      </c>
      <c r="DM126" s="952"/>
      <c r="DN126" s="952"/>
      <c r="DO126" s="952"/>
      <c r="DP126" s="952"/>
      <c r="DQ126" s="952" t="s">
        <v>474</v>
      </c>
      <c r="DR126" s="952"/>
      <c r="DS126" s="952"/>
      <c r="DT126" s="952"/>
      <c r="DU126" s="952"/>
      <c r="DV126" s="953" t="s">
        <v>433</v>
      </c>
      <c r="DW126" s="953"/>
      <c r="DX126" s="953"/>
      <c r="DY126" s="953"/>
      <c r="DZ126" s="954"/>
    </row>
    <row r="127" spans="1:130" s="226" customFormat="1" ht="26.25" customHeight="1" x14ac:dyDescent="0.15">
      <c r="A127" s="1092"/>
      <c r="B127" s="980"/>
      <c r="C127" s="1034" t="s">
        <v>481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451</v>
      </c>
      <c r="AB127" s="991"/>
      <c r="AC127" s="991"/>
      <c r="AD127" s="991"/>
      <c r="AE127" s="992"/>
      <c r="AF127" s="993" t="s">
        <v>451</v>
      </c>
      <c r="AG127" s="991"/>
      <c r="AH127" s="991"/>
      <c r="AI127" s="991"/>
      <c r="AJ127" s="992"/>
      <c r="AK127" s="993" t="s">
        <v>429</v>
      </c>
      <c r="AL127" s="991"/>
      <c r="AM127" s="991"/>
      <c r="AN127" s="991"/>
      <c r="AO127" s="992"/>
      <c r="AP127" s="994" t="s">
        <v>382</v>
      </c>
      <c r="AQ127" s="995"/>
      <c r="AR127" s="995"/>
      <c r="AS127" s="995"/>
      <c r="AT127" s="996"/>
      <c r="AU127" s="262"/>
      <c r="AV127" s="262"/>
      <c r="AW127" s="262"/>
      <c r="AX127" s="1064" t="s">
        <v>482</v>
      </c>
      <c r="AY127" s="1065"/>
      <c r="AZ127" s="1065"/>
      <c r="BA127" s="1065"/>
      <c r="BB127" s="1065"/>
      <c r="BC127" s="1065"/>
      <c r="BD127" s="1065"/>
      <c r="BE127" s="1066"/>
      <c r="BF127" s="1067" t="s">
        <v>483</v>
      </c>
      <c r="BG127" s="1065"/>
      <c r="BH127" s="1065"/>
      <c r="BI127" s="1065"/>
      <c r="BJ127" s="1065"/>
      <c r="BK127" s="1065"/>
      <c r="BL127" s="1066"/>
      <c r="BM127" s="1067" t="s">
        <v>484</v>
      </c>
      <c r="BN127" s="1065"/>
      <c r="BO127" s="1065"/>
      <c r="BP127" s="1065"/>
      <c r="BQ127" s="1065"/>
      <c r="BR127" s="1065"/>
      <c r="BS127" s="1066"/>
      <c r="BT127" s="1067" t="s">
        <v>485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486</v>
      </c>
      <c r="CQ127" s="982"/>
      <c r="CR127" s="982"/>
      <c r="CS127" s="982"/>
      <c r="CT127" s="982"/>
      <c r="CU127" s="982"/>
      <c r="CV127" s="982"/>
      <c r="CW127" s="982"/>
      <c r="CX127" s="982"/>
      <c r="CY127" s="982"/>
      <c r="CZ127" s="982"/>
      <c r="DA127" s="982"/>
      <c r="DB127" s="982"/>
      <c r="DC127" s="982"/>
      <c r="DD127" s="982"/>
      <c r="DE127" s="982"/>
      <c r="DF127" s="983"/>
      <c r="DG127" s="951" t="s">
        <v>435</v>
      </c>
      <c r="DH127" s="952"/>
      <c r="DI127" s="952"/>
      <c r="DJ127" s="952"/>
      <c r="DK127" s="952"/>
      <c r="DL127" s="952" t="s">
        <v>437</v>
      </c>
      <c r="DM127" s="952"/>
      <c r="DN127" s="952"/>
      <c r="DO127" s="952"/>
      <c r="DP127" s="952"/>
      <c r="DQ127" s="952" t="s">
        <v>446</v>
      </c>
      <c r="DR127" s="952"/>
      <c r="DS127" s="952"/>
      <c r="DT127" s="952"/>
      <c r="DU127" s="952"/>
      <c r="DV127" s="953" t="s">
        <v>382</v>
      </c>
      <c r="DW127" s="953"/>
      <c r="DX127" s="953"/>
      <c r="DY127" s="953"/>
      <c r="DZ127" s="954"/>
    </row>
    <row r="128" spans="1:130" s="226" customFormat="1" ht="26.25" customHeight="1" thickBot="1" x14ac:dyDescent="0.2">
      <c r="A128" s="1075" t="s">
        <v>487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488</v>
      </c>
      <c r="X128" s="1077"/>
      <c r="Y128" s="1077"/>
      <c r="Z128" s="1078"/>
      <c r="AA128" s="1079">
        <v>298263</v>
      </c>
      <c r="AB128" s="1080"/>
      <c r="AC128" s="1080"/>
      <c r="AD128" s="1080"/>
      <c r="AE128" s="1081"/>
      <c r="AF128" s="1082">
        <v>288536</v>
      </c>
      <c r="AG128" s="1080"/>
      <c r="AH128" s="1080"/>
      <c r="AI128" s="1080"/>
      <c r="AJ128" s="1081"/>
      <c r="AK128" s="1082">
        <v>288104</v>
      </c>
      <c r="AL128" s="1080"/>
      <c r="AM128" s="1080"/>
      <c r="AN128" s="1080"/>
      <c r="AO128" s="1081"/>
      <c r="AP128" s="1083"/>
      <c r="AQ128" s="1084"/>
      <c r="AR128" s="1084"/>
      <c r="AS128" s="1084"/>
      <c r="AT128" s="1085"/>
      <c r="AU128" s="262"/>
      <c r="AV128" s="262"/>
      <c r="AW128" s="262"/>
      <c r="AX128" s="920" t="s">
        <v>489</v>
      </c>
      <c r="AY128" s="921"/>
      <c r="AZ128" s="921"/>
      <c r="BA128" s="921"/>
      <c r="BB128" s="921"/>
      <c r="BC128" s="921"/>
      <c r="BD128" s="921"/>
      <c r="BE128" s="922"/>
      <c r="BF128" s="1086" t="s">
        <v>451</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490</v>
      </c>
      <c r="CQ128" s="1069"/>
      <c r="CR128" s="1069"/>
      <c r="CS128" s="1069"/>
      <c r="CT128" s="1069"/>
      <c r="CU128" s="1069"/>
      <c r="CV128" s="1069"/>
      <c r="CW128" s="1069"/>
      <c r="CX128" s="1069"/>
      <c r="CY128" s="1069"/>
      <c r="CZ128" s="1069"/>
      <c r="DA128" s="1069"/>
      <c r="DB128" s="1069"/>
      <c r="DC128" s="1069"/>
      <c r="DD128" s="1069"/>
      <c r="DE128" s="1069"/>
      <c r="DF128" s="1070"/>
      <c r="DG128" s="1071" t="s">
        <v>474</v>
      </c>
      <c r="DH128" s="1072"/>
      <c r="DI128" s="1072"/>
      <c r="DJ128" s="1072"/>
      <c r="DK128" s="1072"/>
      <c r="DL128" s="1072" t="s">
        <v>382</v>
      </c>
      <c r="DM128" s="1072"/>
      <c r="DN128" s="1072"/>
      <c r="DO128" s="1072"/>
      <c r="DP128" s="1072"/>
      <c r="DQ128" s="1072" t="s">
        <v>404</v>
      </c>
      <c r="DR128" s="1072"/>
      <c r="DS128" s="1072"/>
      <c r="DT128" s="1072"/>
      <c r="DU128" s="1072"/>
      <c r="DV128" s="1073" t="s">
        <v>382</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491</v>
      </c>
      <c r="X129" s="1106"/>
      <c r="Y129" s="1106"/>
      <c r="Z129" s="1107"/>
      <c r="AA129" s="990">
        <v>4755135</v>
      </c>
      <c r="AB129" s="991"/>
      <c r="AC129" s="991"/>
      <c r="AD129" s="991"/>
      <c r="AE129" s="992"/>
      <c r="AF129" s="993">
        <v>4606486</v>
      </c>
      <c r="AG129" s="991"/>
      <c r="AH129" s="991"/>
      <c r="AI129" s="991"/>
      <c r="AJ129" s="992"/>
      <c r="AK129" s="993">
        <v>4527509</v>
      </c>
      <c r="AL129" s="991"/>
      <c r="AM129" s="991"/>
      <c r="AN129" s="991"/>
      <c r="AO129" s="992"/>
      <c r="AP129" s="1108"/>
      <c r="AQ129" s="1109"/>
      <c r="AR129" s="1109"/>
      <c r="AS129" s="1109"/>
      <c r="AT129" s="1110"/>
      <c r="AU129" s="264"/>
      <c r="AV129" s="264"/>
      <c r="AW129" s="264"/>
      <c r="AX129" s="1099" t="s">
        <v>492</v>
      </c>
      <c r="AY129" s="982"/>
      <c r="AZ129" s="982"/>
      <c r="BA129" s="982"/>
      <c r="BB129" s="982"/>
      <c r="BC129" s="982"/>
      <c r="BD129" s="982"/>
      <c r="BE129" s="983"/>
      <c r="BF129" s="1100" t="s">
        <v>446</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494</v>
      </c>
      <c r="X130" s="1106"/>
      <c r="Y130" s="1106"/>
      <c r="Z130" s="1107"/>
      <c r="AA130" s="990">
        <v>533223</v>
      </c>
      <c r="AB130" s="991"/>
      <c r="AC130" s="991"/>
      <c r="AD130" s="991"/>
      <c r="AE130" s="992"/>
      <c r="AF130" s="993">
        <v>543108</v>
      </c>
      <c r="AG130" s="991"/>
      <c r="AH130" s="991"/>
      <c r="AI130" s="991"/>
      <c r="AJ130" s="992"/>
      <c r="AK130" s="993">
        <v>527623</v>
      </c>
      <c r="AL130" s="991"/>
      <c r="AM130" s="991"/>
      <c r="AN130" s="991"/>
      <c r="AO130" s="992"/>
      <c r="AP130" s="1108"/>
      <c r="AQ130" s="1109"/>
      <c r="AR130" s="1109"/>
      <c r="AS130" s="1109"/>
      <c r="AT130" s="1110"/>
      <c r="AU130" s="264"/>
      <c r="AV130" s="264"/>
      <c r="AW130" s="264"/>
      <c r="AX130" s="1099" t="s">
        <v>495</v>
      </c>
      <c r="AY130" s="982"/>
      <c r="AZ130" s="982"/>
      <c r="BA130" s="982"/>
      <c r="BB130" s="982"/>
      <c r="BC130" s="982"/>
      <c r="BD130" s="982"/>
      <c r="BE130" s="983"/>
      <c r="BF130" s="1136">
        <v>73.5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37">
        <v>4221912</v>
      </c>
      <c r="AB131" s="1016"/>
      <c r="AC131" s="1016"/>
      <c r="AD131" s="1016"/>
      <c r="AE131" s="1017"/>
      <c r="AF131" s="1015">
        <v>4063378</v>
      </c>
      <c r="AG131" s="1016"/>
      <c r="AH131" s="1016"/>
      <c r="AI131" s="1016"/>
      <c r="AJ131" s="1017"/>
      <c r="AK131" s="1015">
        <v>3999886</v>
      </c>
      <c r="AL131" s="1016"/>
      <c r="AM131" s="1016"/>
      <c r="AN131" s="1016"/>
      <c r="AO131" s="1017"/>
      <c r="AP131" s="1146"/>
      <c r="AQ131" s="1147"/>
      <c r="AR131" s="1147"/>
      <c r="AS131" s="1147"/>
      <c r="AT131" s="1148"/>
      <c r="AU131" s="264"/>
      <c r="AV131" s="264"/>
      <c r="AW131" s="264"/>
      <c r="AX131" s="1118" t="s">
        <v>497</v>
      </c>
      <c r="AY131" s="1069"/>
      <c r="AZ131" s="1069"/>
      <c r="BA131" s="1069"/>
      <c r="BB131" s="1069"/>
      <c r="BC131" s="1069"/>
      <c r="BD131" s="1069"/>
      <c r="BE131" s="1070"/>
      <c r="BF131" s="1119">
        <v>516.20000000000005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499</v>
      </c>
      <c r="W132" s="1129"/>
      <c r="X132" s="1129"/>
      <c r="Y132" s="1129"/>
      <c r="Z132" s="1130"/>
      <c r="AA132" s="1131">
        <v>74.979227420000001</v>
      </c>
      <c r="AB132" s="1132"/>
      <c r="AC132" s="1132"/>
      <c r="AD132" s="1132"/>
      <c r="AE132" s="1133"/>
      <c r="AF132" s="1134">
        <v>77.309100950000001</v>
      </c>
      <c r="AG132" s="1132"/>
      <c r="AH132" s="1132"/>
      <c r="AI132" s="1132"/>
      <c r="AJ132" s="1133"/>
      <c r="AK132" s="1134">
        <v>68.306946749999994</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500</v>
      </c>
      <c r="W133" s="1112"/>
      <c r="X133" s="1112"/>
      <c r="Y133" s="1112"/>
      <c r="Z133" s="1113"/>
      <c r="AA133" s="1114">
        <v>76.3</v>
      </c>
      <c r="AB133" s="1115"/>
      <c r="AC133" s="1115"/>
      <c r="AD133" s="1115"/>
      <c r="AE133" s="1116"/>
      <c r="AF133" s="1114">
        <v>76.8</v>
      </c>
      <c r="AG133" s="1115"/>
      <c r="AH133" s="1115"/>
      <c r="AI133" s="1115"/>
      <c r="AJ133" s="1116"/>
      <c r="AK133" s="1114">
        <v>73.5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TuLoo/6MTeSNdMdKMrU6o5lV3uup/Y8ga0KKkohMSblnWw4Zu/piomXJuX6atcYwYRiWO3uNKlPsTdYKxS2QA==" saltValue="S6wzWJ2hS0kw19HyLRtn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1m8vBu3+meggZ6p6YVO4pJbHsfezABHverbykQYg/lqlm4/twHA1054e1u5+0E4m77QdGTWz6fBVCAtwBPltA==" saltValue="yDV5gwv8tJj/Eac7qklRP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election sqref="A1:A1048576"/>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PSLE+zqlP3l1I/U+TOlxWohUM6QbdD/fp1ImIoFU+H2JHVz9cZBglkdLwGxY8ycpUvUeO7CZ0p2I57XG4L1tQ==" saltValue="tfXaAjNDCPRTU1PA3KFYd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sqref="A1:A1048576"/>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509</v>
      </c>
      <c r="AL9" s="1155"/>
      <c r="AM9" s="1155"/>
      <c r="AN9" s="1156"/>
      <c r="AO9" s="292">
        <v>1000564</v>
      </c>
      <c r="AP9" s="292">
        <v>119656</v>
      </c>
      <c r="AQ9" s="293">
        <v>89546</v>
      </c>
      <c r="AR9" s="294">
        <v>33.6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510</v>
      </c>
      <c r="AL10" s="1155"/>
      <c r="AM10" s="1155"/>
      <c r="AN10" s="1156"/>
      <c r="AO10" s="295">
        <v>39769</v>
      </c>
      <c r="AP10" s="295">
        <v>4756</v>
      </c>
      <c r="AQ10" s="296">
        <v>7518</v>
      </c>
      <c r="AR10" s="297">
        <v>-36.700000000000003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511</v>
      </c>
      <c r="AL11" s="1155"/>
      <c r="AM11" s="1155"/>
      <c r="AN11" s="1156"/>
      <c r="AO11" s="295">
        <v>248</v>
      </c>
      <c r="AP11" s="295">
        <v>30</v>
      </c>
      <c r="AQ11" s="296">
        <v>9181</v>
      </c>
      <c r="AR11" s="297">
        <v>-99.7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512</v>
      </c>
      <c r="AL12" s="1155"/>
      <c r="AM12" s="1155"/>
      <c r="AN12" s="1156"/>
      <c r="AO12" s="295" t="s">
        <v>513</v>
      </c>
      <c r="AP12" s="295" t="s">
        <v>513</v>
      </c>
      <c r="AQ12" s="296">
        <v>1021</v>
      </c>
      <c r="AR12" s="297" t="s">
        <v>513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514</v>
      </c>
      <c r="AL13" s="1155"/>
      <c r="AM13" s="1155"/>
      <c r="AN13" s="1156"/>
      <c r="AO13" s="295" t="s">
        <v>513</v>
      </c>
      <c r="AP13" s="295" t="s">
        <v>513</v>
      </c>
      <c r="AQ13" s="296">
        <v>11</v>
      </c>
      <c r="AR13" s="297" t="s">
        <v>513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515</v>
      </c>
      <c r="AL14" s="1155"/>
      <c r="AM14" s="1155"/>
      <c r="AN14" s="1156"/>
      <c r="AO14" s="295">
        <v>71864</v>
      </c>
      <c r="AP14" s="295">
        <v>8594</v>
      </c>
      <c r="AQ14" s="296">
        <v>4082</v>
      </c>
      <c r="AR14" s="297">
        <v>110.5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516</v>
      </c>
      <c r="AL15" s="1155"/>
      <c r="AM15" s="1155"/>
      <c r="AN15" s="1156"/>
      <c r="AO15" s="295">
        <v>31100</v>
      </c>
      <c r="AP15" s="295">
        <v>3719</v>
      </c>
      <c r="AQ15" s="296">
        <v>2228</v>
      </c>
      <c r="AR15" s="297">
        <v>66.900000000000006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517</v>
      </c>
      <c r="AL16" s="1158"/>
      <c r="AM16" s="1158"/>
      <c r="AN16" s="1159"/>
      <c r="AO16" s="295">
        <v>-42189</v>
      </c>
      <c r="AP16" s="295">
        <v>-5045</v>
      </c>
      <c r="AQ16" s="296">
        <v>-8980</v>
      </c>
      <c r="AR16" s="297">
        <v>-43.8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1101356</v>
      </c>
      <c r="AP17" s="295">
        <v>131710</v>
      </c>
      <c r="AQ17" s="296">
        <v>104606</v>
      </c>
      <c r="AR17" s="297">
        <v>25.9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522</v>
      </c>
      <c r="AL21" s="1150"/>
      <c r="AM21" s="1150"/>
      <c r="AN21" s="1151"/>
      <c r="AO21" s="307">
        <v>15.19</v>
      </c>
      <c r="AP21" s="308">
        <v>10.09</v>
      </c>
      <c r="AQ21" s="309">
        <v>5.0999999999999996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523</v>
      </c>
      <c r="AL22" s="1150"/>
      <c r="AM22" s="1150"/>
      <c r="AN22" s="1151"/>
      <c r="AO22" s="312">
        <v>87.3</v>
      </c>
      <c r="AP22" s="313">
        <v>97.8</v>
      </c>
      <c r="AQ22" s="314">
        <v>-10.5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528</v>
      </c>
      <c r="AL32" s="1166"/>
      <c r="AM32" s="1166"/>
      <c r="AN32" s="1167"/>
      <c r="AO32" s="322">
        <v>3314621</v>
      </c>
      <c r="AP32" s="322">
        <v>396391</v>
      </c>
      <c r="AQ32" s="323">
        <v>67805</v>
      </c>
      <c r="AR32" s="324">
        <v>484.6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529</v>
      </c>
      <c r="AL33" s="1166"/>
      <c r="AM33" s="1166"/>
      <c r="AN33" s="1167"/>
      <c r="AO33" s="322" t="s">
        <v>513</v>
      </c>
      <c r="AP33" s="322" t="s">
        <v>513</v>
      </c>
      <c r="AQ33" s="323" t="s">
        <v>513</v>
      </c>
      <c r="AR33" s="324" t="s">
        <v>513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530</v>
      </c>
      <c r="AL34" s="1166"/>
      <c r="AM34" s="1166"/>
      <c r="AN34" s="1167"/>
      <c r="AO34" s="322">
        <v>82491</v>
      </c>
      <c r="AP34" s="322">
        <v>9865</v>
      </c>
      <c r="AQ34" s="323">
        <v>11</v>
      </c>
      <c r="AR34" s="324">
        <v>89581.8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531</v>
      </c>
      <c r="AL35" s="1166"/>
      <c r="AM35" s="1166"/>
      <c r="AN35" s="1167"/>
      <c r="AO35" s="322">
        <v>150815</v>
      </c>
      <c r="AP35" s="322">
        <v>18036</v>
      </c>
      <c r="AQ35" s="323">
        <v>18110</v>
      </c>
      <c r="AR35" s="324">
        <v>-0.4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532</v>
      </c>
      <c r="AL36" s="1166"/>
      <c r="AM36" s="1166"/>
      <c r="AN36" s="1167"/>
      <c r="AO36" s="322" t="s">
        <v>513</v>
      </c>
      <c r="AP36" s="322" t="s">
        <v>513</v>
      </c>
      <c r="AQ36" s="323">
        <v>2781</v>
      </c>
      <c r="AR36" s="324" t="s">
        <v>513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533</v>
      </c>
      <c r="AL37" s="1166"/>
      <c r="AM37" s="1166"/>
      <c r="AN37" s="1167"/>
      <c r="AO37" s="322" t="s">
        <v>513</v>
      </c>
      <c r="AP37" s="322" t="s">
        <v>513</v>
      </c>
      <c r="AQ37" s="323">
        <v>1073</v>
      </c>
      <c r="AR37" s="324" t="s">
        <v>513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534</v>
      </c>
      <c r="AL38" s="1169"/>
      <c r="AM38" s="1169"/>
      <c r="AN38" s="1170"/>
      <c r="AO38" s="325" t="s">
        <v>513</v>
      </c>
      <c r="AP38" s="325" t="s">
        <v>513</v>
      </c>
      <c r="AQ38" s="326">
        <v>5</v>
      </c>
      <c r="AR38" s="314" t="s">
        <v>513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535</v>
      </c>
      <c r="AL39" s="1169"/>
      <c r="AM39" s="1169"/>
      <c r="AN39" s="1170"/>
      <c r="AO39" s="322">
        <v>-288104</v>
      </c>
      <c r="AP39" s="322">
        <v>-34454</v>
      </c>
      <c r="AQ39" s="323">
        <v>-3858</v>
      </c>
      <c r="AR39" s="324">
        <v>793.1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536</v>
      </c>
      <c r="AL40" s="1166"/>
      <c r="AM40" s="1166"/>
      <c r="AN40" s="1167"/>
      <c r="AO40" s="322">
        <v>-527623</v>
      </c>
      <c r="AP40" s="322">
        <v>-63098</v>
      </c>
      <c r="AQ40" s="323">
        <v>-59194</v>
      </c>
      <c r="AR40" s="324">
        <v>6.6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2732200</v>
      </c>
      <c r="AP41" s="322">
        <v>326740</v>
      </c>
      <c r="AQ41" s="323">
        <v>26732</v>
      </c>
      <c r="AR41" s="324">
        <v>1122.3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504</v>
      </c>
      <c r="AN49" s="1162" t="s">
        <v>540</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1124741</v>
      </c>
      <c r="AN51" s="344">
        <v>114758</v>
      </c>
      <c r="AO51" s="345">
        <v>6</v>
      </c>
      <c r="AP51" s="346">
        <v>90961</v>
      </c>
      <c r="AQ51" s="347">
        <v>20.100000000000001</v>
      </c>
      <c r="AR51" s="348">
        <v>-14.1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363647</v>
      </c>
      <c r="AN52" s="352">
        <v>37103</v>
      </c>
      <c r="AO52" s="353">
        <v>-21.4</v>
      </c>
      <c r="AP52" s="354">
        <v>37720</v>
      </c>
      <c r="AQ52" s="355">
        <v>7.1</v>
      </c>
      <c r="AR52" s="356">
        <v>-28.5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1865764</v>
      </c>
      <c r="AN53" s="344">
        <v>197644</v>
      </c>
      <c r="AO53" s="345">
        <v>72.2</v>
      </c>
      <c r="AP53" s="346">
        <v>106614</v>
      </c>
      <c r="AQ53" s="347">
        <v>17.2</v>
      </c>
      <c r="AR53" s="348">
        <v>55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259540</v>
      </c>
      <c r="AN54" s="352">
        <v>27494</v>
      </c>
      <c r="AO54" s="353">
        <v>-25.9</v>
      </c>
      <c r="AP54" s="354">
        <v>45545</v>
      </c>
      <c r="AQ54" s="355">
        <v>20.7</v>
      </c>
      <c r="AR54" s="356">
        <v>-46.6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756939</v>
      </c>
      <c r="AN55" s="344">
        <v>83584</v>
      </c>
      <c r="AO55" s="345">
        <v>-57.7</v>
      </c>
      <c r="AP55" s="346">
        <v>85459</v>
      </c>
      <c r="AQ55" s="347">
        <v>-19.8</v>
      </c>
      <c r="AR55" s="348">
        <v>-37.9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143465</v>
      </c>
      <c r="AN56" s="352">
        <v>15842</v>
      </c>
      <c r="AO56" s="353">
        <v>-42.4</v>
      </c>
      <c r="AP56" s="354">
        <v>44378</v>
      </c>
      <c r="AQ56" s="355">
        <v>-2.6</v>
      </c>
      <c r="AR56" s="356">
        <v>-39.799999999999997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1110683</v>
      </c>
      <c r="AN57" s="344">
        <v>127885</v>
      </c>
      <c r="AO57" s="345">
        <v>53</v>
      </c>
      <c r="AP57" s="346">
        <v>83280</v>
      </c>
      <c r="AQ57" s="347">
        <v>-2.5</v>
      </c>
      <c r="AR57" s="348">
        <v>55.5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375011</v>
      </c>
      <c r="AN58" s="352">
        <v>43179</v>
      </c>
      <c r="AO58" s="353">
        <v>172.6</v>
      </c>
      <c r="AP58" s="354">
        <v>43123</v>
      </c>
      <c r="AQ58" s="355">
        <v>-2.8</v>
      </c>
      <c r="AR58" s="356">
        <v>175.4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1481473</v>
      </c>
      <c r="AN59" s="344">
        <v>177167</v>
      </c>
      <c r="AO59" s="345">
        <v>38.5</v>
      </c>
      <c r="AP59" s="346">
        <v>88968</v>
      </c>
      <c r="AQ59" s="347">
        <v>6.8</v>
      </c>
      <c r="AR59" s="348">
        <v>31.7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666321</v>
      </c>
      <c r="AN60" s="352">
        <v>79684</v>
      </c>
      <c r="AO60" s="353">
        <v>84.5</v>
      </c>
      <c r="AP60" s="354">
        <v>45482</v>
      </c>
      <c r="AQ60" s="355">
        <v>5.5</v>
      </c>
      <c r="AR60" s="356">
        <v>79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1267920</v>
      </c>
      <c r="AN61" s="359">
        <v>140208</v>
      </c>
      <c r="AO61" s="360">
        <v>22.4</v>
      </c>
      <c r="AP61" s="361">
        <v>91056</v>
      </c>
      <c r="AQ61" s="362">
        <v>4.4000000000000004</v>
      </c>
      <c r="AR61" s="348">
        <v>18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361597</v>
      </c>
      <c r="AN62" s="352">
        <v>40660</v>
      </c>
      <c r="AO62" s="353">
        <v>33.5</v>
      </c>
      <c r="AP62" s="354">
        <v>43250</v>
      </c>
      <c r="AQ62" s="355">
        <v>5.6</v>
      </c>
      <c r="AR62" s="356">
        <v>27.9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VtxW7jJvxdzdoQeNuZ+hMcTns7jtMmvr0FlqPTpWkevjKYiJ8zTd/yHWzp6KigDk3tEr/eFcYa76Px+alQ+Yw==" saltValue="L/7X0mta6V8qbvaDqu+6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qYyTEGBAoM++RPjw1DnX+sIKapSgb1Gb2BshvUna73yDrhy2V6H1crq0AHFQSULXfoEZO3e3h9hEvxBTrBuTg==" saltValue="d32Mg8G87yuupcYVt1nAB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l7I5gUvedULsIFXsRxjxy39oDpN5/ACmgUgo7X8yC9PJ/yelnR7fQSXbEf4EB8uVP8Y5b+XJysf4i+xH6qwg==" saltValue="8UYl+cGfEYRFrghTdYbE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4" t="s">
        <v>3</v>
      </c>
      <c r="D47" s="1174"/>
      <c r="E47" s="1175"/>
      <c r="F47" s="11">
        <v>20.36</v>
      </c>
      <c r="G47" s="12">
        <v>15.39</v>
      </c>
      <c r="H47" s="12">
        <v>21.83</v>
      </c>
      <c r="I47" s="12">
        <v>29.79</v>
      </c>
      <c r="J47" s="13">
        <v>55.07</v>
      </c>
    </row>
    <row r="48" spans="2:10" ht="57.75" customHeight="1" x14ac:dyDescent="0.15">
      <c r="B48" s="14"/>
      <c r="C48" s="1176" t="s">
        <v>4</v>
      </c>
      <c r="D48" s="1176"/>
      <c r="E48" s="1177"/>
      <c r="F48" s="15">
        <v>13.21</v>
      </c>
      <c r="G48" s="16">
        <v>14.29</v>
      </c>
      <c r="H48" s="16">
        <v>18.22</v>
      </c>
      <c r="I48" s="16">
        <v>19.59</v>
      </c>
      <c r="J48" s="17">
        <v>6.3</v>
      </c>
    </row>
    <row r="49" spans="2:10" ht="57.75" customHeight="1" thickBot="1" x14ac:dyDescent="0.2">
      <c r="B49" s="18"/>
      <c r="C49" s="1178" t="s">
        <v>5</v>
      </c>
      <c r="D49" s="1178"/>
      <c r="E49" s="1179"/>
      <c r="F49" s="19">
        <v>7.2</v>
      </c>
      <c r="G49" s="20" t="s">
        <v>561</v>
      </c>
      <c r="H49" s="20">
        <v>10.52</v>
      </c>
      <c r="I49" s="20">
        <v>8.0299999999999994</v>
      </c>
      <c r="J49" s="21">
        <v>11.14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chKswuSEGRTBWKM1ZiC59KAuSUHjoHSjop0JZJlF/9RQc5POpeM4qFlcZ+3Hvj0pYBDjO8r2ncOpbJQrnhA==" saltValue="8eeTLAbStQFMS3hSLIIJq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6" t="s">
        <v>562</v>
      </c>
      <c r="D34" s="1186"/>
      <c r="E34" s="1187"/>
      <c r="F34" s="32">
        <v>13.2</v>
      </c>
      <c r="G34" s="33">
        <v>14.29</v>
      </c>
      <c r="H34" s="33">
        <v>18.22</v>
      </c>
      <c r="I34" s="33">
        <v>19.579999999999998</v>
      </c>
      <c r="J34" s="34">
        <v>6.3</v>
      </c>
      <c r="K34" s="22"/>
      <c r="L34" s="22"/>
      <c r="M34" s="22"/>
      <c r="N34" s="22"/>
      <c r="O34" s="22"/>
      <c r="P34" s="22"/>
    </row>
    <row r="35" spans="1:16" ht="39" customHeight="1" x14ac:dyDescent="0.15">
      <c r="A35" s="22"/>
      <c r="B35" s="35"/>
      <c r="C35" s="1180" t="s">
        <v>563</v>
      </c>
      <c r="D35" s="1181"/>
      <c r="E35" s="1182"/>
      <c r="F35" s="36">
        <v>0.92</v>
      </c>
      <c r="G35" s="37">
        <v>0.86</v>
      </c>
      <c r="H35" s="37">
        <v>1.72</v>
      </c>
      <c r="I35" s="37">
        <v>4.28</v>
      </c>
      <c r="J35" s="38">
        <v>5.15</v>
      </c>
      <c r="K35" s="22"/>
      <c r="L35" s="22"/>
      <c r="M35" s="22"/>
      <c r="N35" s="22"/>
      <c r="O35" s="22"/>
      <c r="P35" s="22"/>
    </row>
    <row r="36" spans="1:16" ht="39" customHeight="1" x14ac:dyDescent="0.15">
      <c r="A36" s="22"/>
      <c r="B36" s="35"/>
      <c r="C36" s="1180" t="s">
        <v>564</v>
      </c>
      <c r="D36" s="1181"/>
      <c r="E36" s="1182"/>
      <c r="F36" s="36">
        <v>1.64</v>
      </c>
      <c r="G36" s="37">
        <v>0.15</v>
      </c>
      <c r="H36" s="37">
        <v>0.27</v>
      </c>
      <c r="I36" s="37">
        <v>1.61</v>
      </c>
      <c r="J36" s="38">
        <v>0.93</v>
      </c>
      <c r="K36" s="22"/>
      <c r="L36" s="22"/>
      <c r="M36" s="22"/>
      <c r="N36" s="22"/>
      <c r="O36" s="22"/>
      <c r="P36" s="22"/>
    </row>
    <row r="37" spans="1:16" ht="39" customHeight="1" x14ac:dyDescent="0.15">
      <c r="A37" s="22"/>
      <c r="B37" s="35"/>
      <c r="C37" s="1180" t="s">
        <v>565</v>
      </c>
      <c r="D37" s="1181"/>
      <c r="E37" s="1182"/>
      <c r="F37" s="36">
        <v>0.02</v>
      </c>
      <c r="G37" s="37">
        <v>0.02</v>
      </c>
      <c r="H37" s="37">
        <v>0.02</v>
      </c>
      <c r="I37" s="37">
        <v>0.03</v>
      </c>
      <c r="J37" s="38">
        <v>0.04</v>
      </c>
      <c r="K37" s="22"/>
      <c r="L37" s="22"/>
      <c r="M37" s="22"/>
      <c r="N37" s="22"/>
      <c r="O37" s="22"/>
      <c r="P37" s="22"/>
    </row>
    <row r="38" spans="1:16" ht="39" customHeight="1" x14ac:dyDescent="0.15">
      <c r="A38" s="22"/>
      <c r="B38" s="35"/>
      <c r="C38" s="1180" t="s">
        <v>566</v>
      </c>
      <c r="D38" s="1181"/>
      <c r="E38" s="1182"/>
      <c r="F38" s="36">
        <v>0</v>
      </c>
      <c r="G38" s="37">
        <v>0.27</v>
      </c>
      <c r="H38" s="37">
        <v>0</v>
      </c>
      <c r="I38" s="37">
        <v>0.78</v>
      </c>
      <c r="J38" s="38">
        <v>0</v>
      </c>
      <c r="K38" s="22"/>
      <c r="L38" s="22"/>
      <c r="M38" s="22"/>
      <c r="N38" s="22"/>
      <c r="O38" s="22"/>
      <c r="P38" s="22"/>
    </row>
    <row r="39" spans="1:16" ht="39" customHeight="1" x14ac:dyDescent="0.15">
      <c r="A39" s="22"/>
      <c r="B39" s="35"/>
      <c r="C39" s="1180" t="s">
        <v>567</v>
      </c>
      <c r="D39" s="1181"/>
      <c r="E39" s="1182"/>
      <c r="F39" s="36">
        <v>0</v>
      </c>
      <c r="G39" s="37">
        <v>0</v>
      </c>
      <c r="H39" s="37">
        <v>0</v>
      </c>
      <c r="I39" s="37">
        <v>0</v>
      </c>
      <c r="J39" s="38">
        <v>0</v>
      </c>
      <c r="K39" s="22"/>
      <c r="L39" s="22"/>
      <c r="M39" s="22"/>
      <c r="N39" s="22"/>
      <c r="O39" s="22"/>
      <c r="P39" s="22"/>
    </row>
    <row r="40" spans="1:16" ht="39" customHeight="1" x14ac:dyDescent="0.15">
      <c r="A40" s="22"/>
      <c r="B40" s="35"/>
      <c r="C40" s="1180" t="s">
        <v>568</v>
      </c>
      <c r="D40" s="1181"/>
      <c r="E40" s="1182"/>
      <c r="F40" s="36">
        <v>0</v>
      </c>
      <c r="G40" s="37">
        <v>0</v>
      </c>
      <c r="H40" s="37">
        <v>0</v>
      </c>
      <c r="I40" s="37">
        <v>0</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569</v>
      </c>
      <c r="D42" s="1181"/>
      <c r="E42" s="1182"/>
      <c r="F42" s="36" t="s">
        <v>513</v>
      </c>
      <c r="G42" s="37" t="s">
        <v>513</v>
      </c>
      <c r="H42" s="37" t="s">
        <v>513</v>
      </c>
      <c r="I42" s="37" t="s">
        <v>513</v>
      </c>
      <c r="J42" s="38" t="s">
        <v>513</v>
      </c>
      <c r="K42" s="22"/>
      <c r="L42" s="22"/>
      <c r="M42" s="22"/>
      <c r="N42" s="22"/>
      <c r="O42" s="22"/>
      <c r="P42" s="22"/>
    </row>
    <row r="43" spans="1:16" ht="39" customHeight="1" thickBot="1" x14ac:dyDescent="0.2">
      <c r="A43" s="22"/>
      <c r="B43" s="40"/>
      <c r="C43" s="1183" t="s">
        <v>570</v>
      </c>
      <c r="D43" s="1184"/>
      <c r="E43" s="1185"/>
      <c r="F43" s="41">
        <v>0</v>
      </c>
      <c r="G43" s="42">
        <v>0</v>
      </c>
      <c r="H43" s="42">
        <v>0</v>
      </c>
      <c r="I43" s="42">
        <v>0</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kGiRN868wUTWZsVsFciwzHJze+m8RZLtJc7Ovn21kPDsk+3k5PM7dfUw8oSvtacxPfM1HOEZGqZ7Lhg//wL2Q==" saltValue="mQ9LdPLFgCMBqXxBz3J8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3993</v>
      </c>
      <c r="L45" s="60">
        <v>3953</v>
      </c>
      <c r="M45" s="60">
        <v>3746</v>
      </c>
      <c r="N45" s="60">
        <v>3730</v>
      </c>
      <c r="O45" s="61">
        <v>3315</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513</v>
      </c>
      <c r="L46" s="64" t="s">
        <v>513</v>
      </c>
      <c r="M46" s="64" t="s">
        <v>513</v>
      </c>
      <c r="N46" s="64" t="s">
        <v>513</v>
      </c>
      <c r="O46" s="65" t="s">
        <v>513</v>
      </c>
      <c r="P46" s="48"/>
      <c r="Q46" s="48"/>
      <c r="R46" s="48"/>
      <c r="S46" s="48"/>
      <c r="T46" s="48"/>
      <c r="U46" s="48"/>
    </row>
    <row r="47" spans="1:21" ht="30.75" customHeight="1" x14ac:dyDescent="0.15">
      <c r="A47" s="48"/>
      <c r="B47" s="1198"/>
      <c r="C47" s="1199"/>
      <c r="D47" s="62"/>
      <c r="E47" s="1190" t="s">
        <v>13</v>
      </c>
      <c r="F47" s="1190"/>
      <c r="G47" s="1190"/>
      <c r="H47" s="1190"/>
      <c r="I47" s="1190"/>
      <c r="J47" s="1191"/>
      <c r="K47" s="63">
        <v>82</v>
      </c>
      <c r="L47" s="64">
        <v>82</v>
      </c>
      <c r="M47" s="64">
        <v>82</v>
      </c>
      <c r="N47" s="64">
        <v>82</v>
      </c>
      <c r="O47" s="65">
        <v>82</v>
      </c>
      <c r="P47" s="48"/>
      <c r="Q47" s="48"/>
      <c r="R47" s="48"/>
      <c r="S47" s="48"/>
      <c r="T47" s="48"/>
      <c r="U47" s="48"/>
    </row>
    <row r="48" spans="1:21" ht="30.75" customHeight="1" x14ac:dyDescent="0.15">
      <c r="A48" s="48"/>
      <c r="B48" s="1198"/>
      <c r="C48" s="1199"/>
      <c r="D48" s="62"/>
      <c r="E48" s="1190" t="s">
        <v>14</v>
      </c>
      <c r="F48" s="1190"/>
      <c r="G48" s="1190"/>
      <c r="H48" s="1190"/>
      <c r="I48" s="1190"/>
      <c r="J48" s="1191"/>
      <c r="K48" s="63">
        <v>187</v>
      </c>
      <c r="L48" s="64">
        <v>180</v>
      </c>
      <c r="M48" s="64">
        <v>168</v>
      </c>
      <c r="N48" s="64">
        <v>160</v>
      </c>
      <c r="O48" s="65">
        <v>151</v>
      </c>
      <c r="P48" s="48"/>
      <c r="Q48" s="48"/>
      <c r="R48" s="48"/>
      <c r="S48" s="48"/>
      <c r="T48" s="48"/>
      <c r="U48" s="48"/>
    </row>
    <row r="49" spans="1:21" ht="30.75" customHeight="1" x14ac:dyDescent="0.15">
      <c r="A49" s="48"/>
      <c r="B49" s="1198"/>
      <c r="C49" s="1199"/>
      <c r="D49" s="62"/>
      <c r="E49" s="1190" t="s">
        <v>15</v>
      </c>
      <c r="F49" s="1190"/>
      <c r="G49" s="1190"/>
      <c r="H49" s="1190"/>
      <c r="I49" s="1190"/>
      <c r="J49" s="1191"/>
      <c r="K49" s="63" t="s">
        <v>513</v>
      </c>
      <c r="L49" s="64" t="s">
        <v>513</v>
      </c>
      <c r="M49" s="64" t="s">
        <v>513</v>
      </c>
      <c r="N49" s="64" t="s">
        <v>513</v>
      </c>
      <c r="O49" s="65" t="s">
        <v>513</v>
      </c>
      <c r="P49" s="48"/>
      <c r="Q49" s="48"/>
      <c r="R49" s="48"/>
      <c r="S49" s="48"/>
      <c r="T49" s="48"/>
      <c r="U49" s="48"/>
    </row>
    <row r="50" spans="1:21" ht="30.75" customHeight="1" x14ac:dyDescent="0.15">
      <c r="A50" s="48"/>
      <c r="B50" s="1198"/>
      <c r="C50" s="1199"/>
      <c r="D50" s="62"/>
      <c r="E50" s="1190" t="s">
        <v>16</v>
      </c>
      <c r="F50" s="1190"/>
      <c r="G50" s="1190"/>
      <c r="H50" s="1190"/>
      <c r="I50" s="1190"/>
      <c r="J50" s="1191"/>
      <c r="K50" s="63">
        <v>0</v>
      </c>
      <c r="L50" s="64">
        <v>0</v>
      </c>
      <c r="M50" s="64" t="s">
        <v>513</v>
      </c>
      <c r="N50" s="64" t="s">
        <v>513</v>
      </c>
      <c r="O50" s="65" t="s">
        <v>513</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513</v>
      </c>
      <c r="L51" s="64">
        <v>0</v>
      </c>
      <c r="M51" s="64" t="s">
        <v>513</v>
      </c>
      <c r="N51" s="64" t="s">
        <v>513</v>
      </c>
      <c r="O51" s="65" t="s">
        <v>513</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957</v>
      </c>
      <c r="L52" s="64">
        <v>982</v>
      </c>
      <c r="M52" s="64">
        <v>832</v>
      </c>
      <c r="N52" s="64">
        <v>832</v>
      </c>
      <c r="O52" s="65">
        <v>815</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3305</v>
      </c>
      <c r="L53" s="69">
        <v>3233</v>
      </c>
      <c r="M53" s="69">
        <v>3164</v>
      </c>
      <c r="N53" s="69">
        <v>3140</v>
      </c>
      <c r="O53" s="70">
        <v>2733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7vczCp8kgDy2xkDaHp/rJ3MLieSFKRQWZSFT6bpv6H8q4FaOgfl+LFIK+1CEGQCVsAS6Uj+wCXI+qvAPgp4Eg==" saltValue="ol0mJ2mOWsI0rzQ6hHuNm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AC16" sqref="AC16:AG1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556</v>
      </c>
      <c r="J40" s="79" t="s">
        <v>557</v>
      </c>
      <c r="K40" s="79" t="s">
        <v>558</v>
      </c>
      <c r="L40" s="79" t="s">
        <v>559</v>
      </c>
      <c r="M40" s="80" t="s">
        <v>560</v>
      </c>
    </row>
    <row r="41" spans="2:13" ht="27.75" customHeight="1" x14ac:dyDescent="0.15">
      <c r="B41" s="1204" t="s">
        <v>23</v>
      </c>
      <c r="C41" s="1205"/>
      <c r="D41" s="81"/>
      <c r="E41" s="1210" t="s">
        <v>24</v>
      </c>
      <c r="F41" s="1210"/>
      <c r="G41" s="1210"/>
      <c r="H41" s="1211"/>
      <c r="I41" s="82">
        <v>41323</v>
      </c>
      <c r="J41" s="83">
        <v>39261</v>
      </c>
      <c r="K41" s="83">
        <v>36844</v>
      </c>
      <c r="L41" s="83">
        <v>35106</v>
      </c>
      <c r="M41" s="84">
        <v>33273</v>
      </c>
    </row>
    <row r="42" spans="2:13" ht="27.75" customHeight="1" x14ac:dyDescent="0.15">
      <c r="B42" s="1206"/>
      <c r="C42" s="1207"/>
      <c r="D42" s="85"/>
      <c r="E42" s="1212" t="s">
        <v>25</v>
      </c>
      <c r="F42" s="1212"/>
      <c r="G42" s="1212"/>
      <c r="H42" s="1213"/>
      <c r="I42" s="86">
        <v>1246</v>
      </c>
      <c r="J42" s="87">
        <v>831</v>
      </c>
      <c r="K42" s="87">
        <v>415</v>
      </c>
      <c r="L42" s="87" t="s">
        <v>513</v>
      </c>
      <c r="M42" s="88" t="s">
        <v>513</v>
      </c>
    </row>
    <row r="43" spans="2:13" ht="27.75" customHeight="1" x14ac:dyDescent="0.15">
      <c r="B43" s="1206"/>
      <c r="C43" s="1207"/>
      <c r="D43" s="85"/>
      <c r="E43" s="1212" t="s">
        <v>26</v>
      </c>
      <c r="F43" s="1212"/>
      <c r="G43" s="1212"/>
      <c r="H43" s="1213"/>
      <c r="I43" s="86">
        <v>1435</v>
      </c>
      <c r="J43" s="87">
        <v>1318</v>
      </c>
      <c r="K43" s="87">
        <v>1186</v>
      </c>
      <c r="L43" s="87">
        <v>1163</v>
      </c>
      <c r="M43" s="88">
        <v>1046</v>
      </c>
    </row>
    <row r="44" spans="2:13" ht="27.75" customHeight="1" x14ac:dyDescent="0.15">
      <c r="B44" s="1206"/>
      <c r="C44" s="1207"/>
      <c r="D44" s="85"/>
      <c r="E44" s="1212" t="s">
        <v>27</v>
      </c>
      <c r="F44" s="1212"/>
      <c r="G44" s="1212"/>
      <c r="H44" s="1213"/>
      <c r="I44" s="86" t="s">
        <v>513</v>
      </c>
      <c r="J44" s="87" t="s">
        <v>513</v>
      </c>
      <c r="K44" s="87" t="s">
        <v>513</v>
      </c>
      <c r="L44" s="87" t="s">
        <v>513</v>
      </c>
      <c r="M44" s="88" t="s">
        <v>513</v>
      </c>
    </row>
    <row r="45" spans="2:13" ht="27.75" customHeight="1" x14ac:dyDescent="0.15">
      <c r="B45" s="1206"/>
      <c r="C45" s="1207"/>
      <c r="D45" s="85"/>
      <c r="E45" s="1212" t="s">
        <v>28</v>
      </c>
      <c r="F45" s="1212"/>
      <c r="G45" s="1212"/>
      <c r="H45" s="1213"/>
      <c r="I45" s="86">
        <v>1013</v>
      </c>
      <c r="J45" s="87">
        <v>1090</v>
      </c>
      <c r="K45" s="87">
        <v>1002</v>
      </c>
      <c r="L45" s="87">
        <v>1050</v>
      </c>
      <c r="M45" s="88">
        <v>1048</v>
      </c>
    </row>
    <row r="46" spans="2:13" ht="27.75" customHeight="1" x14ac:dyDescent="0.15">
      <c r="B46" s="1206"/>
      <c r="C46" s="1207"/>
      <c r="D46" s="89"/>
      <c r="E46" s="1212" t="s">
        <v>29</v>
      </c>
      <c r="F46" s="1212"/>
      <c r="G46" s="1212"/>
      <c r="H46" s="1213"/>
      <c r="I46" s="86" t="s">
        <v>513</v>
      </c>
      <c r="J46" s="87" t="s">
        <v>513</v>
      </c>
      <c r="K46" s="87" t="s">
        <v>513</v>
      </c>
      <c r="L46" s="87" t="s">
        <v>513</v>
      </c>
      <c r="M46" s="88" t="s">
        <v>513</v>
      </c>
    </row>
    <row r="47" spans="2:13" ht="27.75" customHeight="1" x14ac:dyDescent="0.15">
      <c r="B47" s="1206"/>
      <c r="C47" s="1207"/>
      <c r="D47" s="90"/>
      <c r="E47" s="1214" t="s">
        <v>30</v>
      </c>
      <c r="F47" s="1215"/>
      <c r="G47" s="1215"/>
      <c r="H47" s="1216"/>
      <c r="I47" s="86" t="s">
        <v>513</v>
      </c>
      <c r="J47" s="87" t="s">
        <v>513</v>
      </c>
      <c r="K47" s="87" t="s">
        <v>513</v>
      </c>
      <c r="L47" s="87" t="s">
        <v>513</v>
      </c>
      <c r="M47" s="88" t="s">
        <v>513</v>
      </c>
    </row>
    <row r="48" spans="2:13" ht="27.75" customHeight="1" x14ac:dyDescent="0.15">
      <c r="B48" s="1206"/>
      <c r="C48" s="1207"/>
      <c r="D48" s="85"/>
      <c r="E48" s="1212" t="s">
        <v>31</v>
      </c>
      <c r="F48" s="1212"/>
      <c r="G48" s="1212"/>
      <c r="H48" s="1213"/>
      <c r="I48" s="86" t="s">
        <v>513</v>
      </c>
      <c r="J48" s="87" t="s">
        <v>513</v>
      </c>
      <c r="K48" s="87" t="s">
        <v>513</v>
      </c>
      <c r="L48" s="87" t="s">
        <v>513</v>
      </c>
      <c r="M48" s="88" t="s">
        <v>513</v>
      </c>
    </row>
    <row r="49" spans="2:13" ht="27.75" customHeight="1" x14ac:dyDescent="0.15">
      <c r="B49" s="1208"/>
      <c r="C49" s="1209"/>
      <c r="D49" s="85"/>
      <c r="E49" s="1212" t="s">
        <v>32</v>
      </c>
      <c r="F49" s="1212"/>
      <c r="G49" s="1212"/>
      <c r="H49" s="1213"/>
      <c r="I49" s="86" t="s">
        <v>513</v>
      </c>
      <c r="J49" s="87" t="s">
        <v>513</v>
      </c>
      <c r="K49" s="87" t="s">
        <v>513</v>
      </c>
      <c r="L49" s="87" t="s">
        <v>513</v>
      </c>
      <c r="M49" s="88" t="s">
        <v>513</v>
      </c>
    </row>
    <row r="50" spans="2:13" ht="27.75" customHeight="1" x14ac:dyDescent="0.15">
      <c r="B50" s="1217" t="s">
        <v>33</v>
      </c>
      <c r="C50" s="1218"/>
      <c r="D50" s="91"/>
      <c r="E50" s="1212" t="s">
        <v>34</v>
      </c>
      <c r="F50" s="1212"/>
      <c r="G50" s="1212"/>
      <c r="H50" s="1213"/>
      <c r="I50" s="86">
        <v>4579</v>
      </c>
      <c r="J50" s="87">
        <v>4607</v>
      </c>
      <c r="K50" s="87">
        <v>4590</v>
      </c>
      <c r="L50" s="87">
        <v>4598</v>
      </c>
      <c r="M50" s="88">
        <v>5897</v>
      </c>
    </row>
    <row r="51" spans="2:13" ht="27.75" customHeight="1" x14ac:dyDescent="0.15">
      <c r="B51" s="1206"/>
      <c r="C51" s="1207"/>
      <c r="D51" s="85"/>
      <c r="E51" s="1212" t="s">
        <v>35</v>
      </c>
      <c r="F51" s="1212"/>
      <c r="G51" s="1212"/>
      <c r="H51" s="1213"/>
      <c r="I51" s="86">
        <v>2158</v>
      </c>
      <c r="J51" s="87">
        <v>1956</v>
      </c>
      <c r="K51" s="87">
        <v>2088</v>
      </c>
      <c r="L51" s="87">
        <v>2177</v>
      </c>
      <c r="M51" s="88">
        <v>2239</v>
      </c>
    </row>
    <row r="52" spans="2:13" ht="27.75" customHeight="1" x14ac:dyDescent="0.15">
      <c r="B52" s="1208"/>
      <c r="C52" s="1209"/>
      <c r="D52" s="85"/>
      <c r="E52" s="1212" t="s">
        <v>36</v>
      </c>
      <c r="F52" s="1212"/>
      <c r="G52" s="1212"/>
      <c r="H52" s="1213"/>
      <c r="I52" s="86">
        <v>5578</v>
      </c>
      <c r="J52" s="87">
        <v>6038</v>
      </c>
      <c r="K52" s="87">
        <v>6067</v>
      </c>
      <c r="L52" s="87">
        <v>6397</v>
      </c>
      <c r="M52" s="88">
        <v>6579</v>
      </c>
    </row>
    <row r="53" spans="2:13" ht="27.75" customHeight="1" thickBot="1" x14ac:dyDescent="0.2">
      <c r="B53" s="1219" t="s">
        <v>37</v>
      </c>
      <c r="C53" s="1220"/>
      <c r="D53" s="92"/>
      <c r="E53" s="1221" t="s">
        <v>38</v>
      </c>
      <c r="F53" s="1221"/>
      <c r="G53" s="1221"/>
      <c r="H53" s="1222"/>
      <c r="I53" s="93">
        <v>32703</v>
      </c>
      <c r="J53" s="94">
        <v>29900</v>
      </c>
      <c r="K53" s="94">
        <v>26703</v>
      </c>
      <c r="L53" s="94">
        <v>24148</v>
      </c>
      <c r="M53" s="95">
        <v>20651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RakN0B1J/nylUrlrke54MCJ438sK+4O08n3ZG2bI+/mH42jLNTJixWHYASxHNpiWOgTTiagWXaCL7SAt9XbA==" saltValue="riFe2IC6+5Rl0muqvExm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31" t="s">
        <v>41</v>
      </c>
      <c r="D55" s="1231"/>
      <c r="E55" s="1232"/>
      <c r="F55" s="107">
        <v>1038</v>
      </c>
      <c r="G55" s="107">
        <v>1372</v>
      </c>
      <c r="H55" s="108">
        <v>2493</v>
      </c>
    </row>
    <row r="56" spans="2:8" ht="52.5" customHeight="1" x14ac:dyDescent="0.15">
      <c r="B56" s="109"/>
      <c r="C56" s="1233" t="s">
        <v>42</v>
      </c>
      <c r="D56" s="1233"/>
      <c r="E56" s="1234"/>
      <c r="F56" s="110">
        <v>1538</v>
      </c>
      <c r="G56" s="110">
        <v>857</v>
      </c>
      <c r="H56" s="111">
        <v>857</v>
      </c>
    </row>
    <row r="57" spans="2:8" ht="53.25" customHeight="1" x14ac:dyDescent="0.15">
      <c r="B57" s="109"/>
      <c r="C57" s="1235" t="s">
        <v>43</v>
      </c>
      <c r="D57" s="1235"/>
      <c r="E57" s="1236"/>
      <c r="F57" s="112">
        <v>1859</v>
      </c>
      <c r="G57" s="112">
        <v>2199</v>
      </c>
      <c r="H57" s="113">
        <v>2313</v>
      </c>
    </row>
    <row r="58" spans="2:8" ht="45.75" customHeight="1" x14ac:dyDescent="0.15">
      <c r="B58" s="114"/>
      <c r="C58" s="1223" t="s">
        <v>580</v>
      </c>
      <c r="D58" s="1224"/>
      <c r="E58" s="1225"/>
      <c r="F58" s="115">
        <v>1452</v>
      </c>
      <c r="G58" s="115">
        <v>1595</v>
      </c>
      <c r="H58" s="116">
        <v>1505</v>
      </c>
    </row>
    <row r="59" spans="2:8" ht="45.75" customHeight="1" x14ac:dyDescent="0.15">
      <c r="B59" s="114"/>
      <c r="C59" s="1223" t="s">
        <v>578</v>
      </c>
      <c r="D59" s="1224"/>
      <c r="E59" s="1225"/>
      <c r="F59" s="115">
        <v>311</v>
      </c>
      <c r="G59" s="115">
        <v>529</v>
      </c>
      <c r="H59" s="116">
        <v>754</v>
      </c>
    </row>
    <row r="60" spans="2:8" ht="45.75" customHeight="1" x14ac:dyDescent="0.15">
      <c r="B60" s="114"/>
      <c r="C60" s="1223" t="s">
        <v>579</v>
      </c>
      <c r="D60" s="1224"/>
      <c r="E60" s="1225"/>
      <c r="F60" s="115">
        <v>74</v>
      </c>
      <c r="G60" s="115">
        <v>53</v>
      </c>
      <c r="H60" s="116">
        <v>33</v>
      </c>
    </row>
    <row r="61" spans="2:8" ht="45.75" customHeight="1" x14ac:dyDescent="0.15">
      <c r="B61" s="114"/>
      <c r="C61" s="1223" t="s">
        <v>581</v>
      </c>
      <c r="D61" s="1224"/>
      <c r="E61" s="1225"/>
      <c r="F61" s="115">
        <v>16</v>
      </c>
      <c r="G61" s="115">
        <v>15</v>
      </c>
      <c r="H61" s="116">
        <v>15</v>
      </c>
    </row>
    <row r="62" spans="2:8" ht="45.75" customHeight="1" thickBot="1" x14ac:dyDescent="0.2">
      <c r="B62" s="117"/>
      <c r="C62" s="1226" t="s">
        <v>582</v>
      </c>
      <c r="D62" s="1227"/>
      <c r="E62" s="1228"/>
      <c r="F62" s="118">
        <v>6</v>
      </c>
      <c r="G62" s="118">
        <v>6</v>
      </c>
      <c r="H62" s="119">
        <v>6</v>
      </c>
    </row>
    <row r="63" spans="2:8" ht="52.5" customHeight="1" thickBot="1" x14ac:dyDescent="0.2">
      <c r="B63" s="120"/>
      <c r="C63" s="1229" t="s">
        <v>44</v>
      </c>
      <c r="D63" s="1229"/>
      <c r="E63" s="1230"/>
      <c r="F63" s="121">
        <v>4434</v>
      </c>
      <c r="G63" s="121">
        <v>4429</v>
      </c>
      <c r="H63" s="122">
        <v>5663</v>
      </c>
    </row>
    <row r="64" spans="2:8" ht="15" customHeight="1" x14ac:dyDescent="0.15"/>
    <row r="65" ht="0" hidden="1" customHeight="1" x14ac:dyDescent="0.15"/>
    <row r="66" ht="0" hidden="1" customHeight="1" x14ac:dyDescent="0.15"/>
  </sheetData>
  <sheetProtection algorithmName="SHA-512" hashValue="9j1AT850ZtETxP/rcnIRvruAYSJQSIw2/QxT4jZD9u0j9BPQo43U51c2eHvpEcf3bHi1S7oKxhPsCezKbOKDkg==" saltValue="wye80Mlf+rzdXD4Yl0uS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B73" sqref="BB73:BO74"/>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587</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556</v>
      </c>
      <c r="BQ50" s="1271"/>
      <c r="BR50" s="1271"/>
      <c r="BS50" s="1271"/>
      <c r="BT50" s="1271"/>
      <c r="BU50" s="1271"/>
      <c r="BV50" s="1271"/>
      <c r="BW50" s="1271"/>
      <c r="BX50" s="1271" t="s">
        <v>557</v>
      </c>
      <c r="BY50" s="1271"/>
      <c r="BZ50" s="1271"/>
      <c r="CA50" s="1271"/>
      <c r="CB50" s="1271"/>
      <c r="CC50" s="1271"/>
      <c r="CD50" s="1271"/>
      <c r="CE50" s="1271"/>
      <c r="CF50" s="1271" t="s">
        <v>558</v>
      </c>
      <c r="CG50" s="1271"/>
      <c r="CH50" s="1271"/>
      <c r="CI50" s="1271"/>
      <c r="CJ50" s="1271"/>
      <c r="CK50" s="1271"/>
      <c r="CL50" s="1271"/>
      <c r="CM50" s="1271"/>
      <c r="CN50" s="1271" t="s">
        <v>559</v>
      </c>
      <c r="CO50" s="1271"/>
      <c r="CP50" s="1271"/>
      <c r="CQ50" s="1271"/>
      <c r="CR50" s="1271"/>
      <c r="CS50" s="1271"/>
      <c r="CT50" s="1271"/>
      <c r="CU50" s="1271"/>
      <c r="CV50" s="1271" t="s">
        <v>560</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588</v>
      </c>
      <c r="AO51" s="1275"/>
      <c r="AP51" s="1275"/>
      <c r="AQ51" s="1275"/>
      <c r="AR51" s="1275"/>
      <c r="AS51" s="1275"/>
      <c r="AT51" s="1275"/>
      <c r="AU51" s="1275"/>
      <c r="AV51" s="1275"/>
      <c r="AW51" s="1275"/>
      <c r="AX51" s="1275"/>
      <c r="AY51" s="1275"/>
      <c r="AZ51" s="1275"/>
      <c r="BA51" s="1275"/>
      <c r="BB51" s="1275" t="s">
        <v>589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594.20000000000005</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68.900000000000006</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591</v>
      </c>
      <c r="AO55" s="1271"/>
      <c r="AP55" s="1271"/>
      <c r="AQ55" s="1271"/>
      <c r="AR55" s="1271"/>
      <c r="AS55" s="1271"/>
      <c r="AT55" s="1271"/>
      <c r="AU55" s="1271"/>
      <c r="AV55" s="1271"/>
      <c r="AW55" s="1271"/>
      <c r="AX55" s="1271"/>
      <c r="AY55" s="1271"/>
      <c r="AZ55" s="1271"/>
      <c r="BA55" s="1271"/>
      <c r="BB55" s="1275" t="s">
        <v>589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54.6</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58.3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592</v>
      </c>
    </row>
    <row r="64" spans="1:109" x14ac:dyDescent="0.15">
      <c r="B64" s="1246"/>
      <c r="G64" s="1253"/>
      <c r="I64" s="1287"/>
      <c r="J64" s="1287"/>
      <c r="K64" s="1287"/>
      <c r="L64" s="1287"/>
      <c r="M64" s="1287"/>
      <c r="N64" s="1288"/>
      <c r="AM64" s="1253"/>
      <c r="AN64" s="1253" t="s">
        <v>585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587</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556</v>
      </c>
      <c r="BQ72" s="1271"/>
      <c r="BR72" s="1271"/>
      <c r="BS72" s="1271"/>
      <c r="BT72" s="1271"/>
      <c r="BU72" s="1271"/>
      <c r="BV72" s="1271"/>
      <c r="BW72" s="1271"/>
      <c r="BX72" s="1271" t="s">
        <v>557</v>
      </c>
      <c r="BY72" s="1271"/>
      <c r="BZ72" s="1271"/>
      <c r="CA72" s="1271"/>
      <c r="CB72" s="1271"/>
      <c r="CC72" s="1271"/>
      <c r="CD72" s="1271"/>
      <c r="CE72" s="1271"/>
      <c r="CF72" s="1271" t="s">
        <v>558</v>
      </c>
      <c r="CG72" s="1271"/>
      <c r="CH72" s="1271"/>
      <c r="CI72" s="1271"/>
      <c r="CJ72" s="1271"/>
      <c r="CK72" s="1271"/>
      <c r="CL72" s="1271"/>
      <c r="CM72" s="1271"/>
      <c r="CN72" s="1271" t="s">
        <v>559</v>
      </c>
      <c r="CO72" s="1271"/>
      <c r="CP72" s="1271"/>
      <c r="CQ72" s="1271"/>
      <c r="CR72" s="1271"/>
      <c r="CS72" s="1271"/>
      <c r="CT72" s="1271"/>
      <c r="CU72" s="1271"/>
      <c r="CV72" s="1271" t="s">
        <v>560</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588</v>
      </c>
      <c r="AO73" s="1275"/>
      <c r="AP73" s="1275"/>
      <c r="AQ73" s="1275"/>
      <c r="AR73" s="1275"/>
      <c r="AS73" s="1275"/>
      <c r="AT73" s="1275"/>
      <c r="AU73" s="1275"/>
      <c r="AV73" s="1275"/>
      <c r="AW73" s="1275"/>
      <c r="AX73" s="1275"/>
      <c r="AY73" s="1275"/>
      <c r="AZ73" s="1275"/>
      <c r="BA73" s="1275"/>
      <c r="BB73" s="1275" t="s">
        <v>589</v>
      </c>
      <c r="BC73" s="1275"/>
      <c r="BD73" s="1275"/>
      <c r="BE73" s="1275"/>
      <c r="BF73" s="1275"/>
      <c r="BG73" s="1275"/>
      <c r="BH73" s="1275"/>
      <c r="BI73" s="1275"/>
      <c r="BJ73" s="1275"/>
      <c r="BK73" s="1275"/>
      <c r="BL73" s="1275"/>
      <c r="BM73" s="1275"/>
      <c r="BN73" s="1275"/>
      <c r="BO73" s="1275"/>
      <c r="BP73" s="1277">
        <v>748.7</v>
      </c>
      <c r="BQ73" s="1277"/>
      <c r="BR73" s="1277"/>
      <c r="BS73" s="1277"/>
      <c r="BT73" s="1277"/>
      <c r="BU73" s="1277"/>
      <c r="BV73" s="1277"/>
      <c r="BW73" s="1277"/>
      <c r="BX73" s="1277">
        <v>724.4</v>
      </c>
      <c r="BY73" s="1277"/>
      <c r="BZ73" s="1277"/>
      <c r="CA73" s="1277"/>
      <c r="CB73" s="1277"/>
      <c r="CC73" s="1277"/>
      <c r="CD73" s="1277"/>
      <c r="CE73" s="1277"/>
      <c r="CF73" s="1277">
        <v>632.4</v>
      </c>
      <c r="CG73" s="1277"/>
      <c r="CH73" s="1277"/>
      <c r="CI73" s="1277"/>
      <c r="CJ73" s="1277"/>
      <c r="CK73" s="1277"/>
      <c r="CL73" s="1277"/>
      <c r="CM73" s="1277"/>
      <c r="CN73" s="1277">
        <v>594.20000000000005</v>
      </c>
      <c r="CO73" s="1277"/>
      <c r="CP73" s="1277"/>
      <c r="CQ73" s="1277"/>
      <c r="CR73" s="1277"/>
      <c r="CS73" s="1277"/>
      <c r="CT73" s="1277"/>
      <c r="CU73" s="1277"/>
      <c r="CV73" s="1277">
        <v>516.20000000000005</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594</v>
      </c>
      <c r="BC75" s="1275"/>
      <c r="BD75" s="1275"/>
      <c r="BE75" s="1275"/>
      <c r="BF75" s="1275"/>
      <c r="BG75" s="1275"/>
      <c r="BH75" s="1275"/>
      <c r="BI75" s="1275"/>
      <c r="BJ75" s="1275"/>
      <c r="BK75" s="1275"/>
      <c r="BL75" s="1275"/>
      <c r="BM75" s="1275"/>
      <c r="BN75" s="1275"/>
      <c r="BO75" s="1275"/>
      <c r="BP75" s="1277">
        <v>47.2</v>
      </c>
      <c r="BQ75" s="1277"/>
      <c r="BR75" s="1277"/>
      <c r="BS75" s="1277"/>
      <c r="BT75" s="1277"/>
      <c r="BU75" s="1277"/>
      <c r="BV75" s="1277"/>
      <c r="BW75" s="1277"/>
      <c r="BX75" s="1277">
        <v>61</v>
      </c>
      <c r="BY75" s="1277"/>
      <c r="BZ75" s="1277"/>
      <c r="CA75" s="1277"/>
      <c r="CB75" s="1277"/>
      <c r="CC75" s="1277"/>
      <c r="CD75" s="1277"/>
      <c r="CE75" s="1277"/>
      <c r="CF75" s="1277">
        <v>76.3</v>
      </c>
      <c r="CG75" s="1277"/>
      <c r="CH75" s="1277"/>
      <c r="CI75" s="1277"/>
      <c r="CJ75" s="1277"/>
      <c r="CK75" s="1277"/>
      <c r="CL75" s="1277"/>
      <c r="CM75" s="1277"/>
      <c r="CN75" s="1277">
        <v>76.8</v>
      </c>
      <c r="CO75" s="1277"/>
      <c r="CP75" s="1277"/>
      <c r="CQ75" s="1277"/>
      <c r="CR75" s="1277"/>
      <c r="CS75" s="1277"/>
      <c r="CT75" s="1277"/>
      <c r="CU75" s="1277"/>
      <c r="CV75" s="1277">
        <v>73.5</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591</v>
      </c>
      <c r="AO77" s="1271"/>
      <c r="AP77" s="1271"/>
      <c r="AQ77" s="1271"/>
      <c r="AR77" s="1271"/>
      <c r="AS77" s="1271"/>
      <c r="AT77" s="1271"/>
      <c r="AU77" s="1271"/>
      <c r="AV77" s="1271"/>
      <c r="AW77" s="1271"/>
      <c r="AX77" s="1271"/>
      <c r="AY77" s="1271"/>
      <c r="AZ77" s="1271"/>
      <c r="BA77" s="1271"/>
      <c r="BB77" s="1275" t="s">
        <v>589</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594</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GO1pO0zvFwaD9486kQi/o/qoxv4cB7+q4uxQhZDgnoosd1njP/XvZDKR6TwiZqd8WSdDkH62M0xVGCI+0T0Lg==" saltValue="gOsSEQBUrqKXhyz6hS+t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2" zoomScaleNormal="100" zoomScaleSheetLayoutView="70" workbookViewId="0">
      <selection activeCell="AA113" sqref="AA1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xOe3pVJvg6xRxAEIP4lYAWtOr4QtXQhi5whNxlCpSBLH0vcDI0CYlh431cXJmzyYN0e3BGoTMe536LALL9Onw==" saltValue="boNu9lzIXPoofZFGZ+z0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egnXhTrXdRRt8IejB1EqCXIKCwxpcNPuRT7mhX1stBt9dQqPb0klIy3B9MXqgsxsMrwFYD4BjTYe5G8FDW30g==" saltValue="oqSqy5bGb5hg4ei6osUT5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553</v>
      </c>
      <c r="G2" s="136"/>
      <c r="H2" s="137"/>
    </row>
    <row r="3" spans="1:8" x14ac:dyDescent="0.15">
      <c r="A3" s="133" t="s">
        <v>546</v>
      </c>
      <c r="B3" s="138"/>
      <c r="C3" s="139"/>
      <c r="D3" s="140">
        <v>114758</v>
      </c>
      <c r="E3" s="141"/>
      <c r="F3" s="142">
        <v>90961</v>
      </c>
      <c r="G3" s="143"/>
      <c r="H3" s="144"/>
    </row>
    <row r="4" spans="1:8" x14ac:dyDescent="0.15">
      <c r="A4" s="145"/>
      <c r="B4" s="146"/>
      <c r="C4" s="147"/>
      <c r="D4" s="148">
        <v>37103</v>
      </c>
      <c r="E4" s="149"/>
      <c r="F4" s="150">
        <v>37720</v>
      </c>
      <c r="G4" s="151"/>
      <c r="H4" s="152"/>
    </row>
    <row r="5" spans="1:8" x14ac:dyDescent="0.15">
      <c r="A5" s="133" t="s">
        <v>548</v>
      </c>
      <c r="B5" s="138"/>
      <c r="C5" s="139"/>
      <c r="D5" s="140">
        <v>197644</v>
      </c>
      <c r="E5" s="141"/>
      <c r="F5" s="142">
        <v>106614</v>
      </c>
      <c r="G5" s="143"/>
      <c r="H5" s="144"/>
    </row>
    <row r="6" spans="1:8" x14ac:dyDescent="0.15">
      <c r="A6" s="145"/>
      <c r="B6" s="146"/>
      <c r="C6" s="147"/>
      <c r="D6" s="148">
        <v>27494</v>
      </c>
      <c r="E6" s="149"/>
      <c r="F6" s="150">
        <v>45545</v>
      </c>
      <c r="G6" s="151"/>
      <c r="H6" s="152"/>
    </row>
    <row r="7" spans="1:8" x14ac:dyDescent="0.15">
      <c r="A7" s="133" t="s">
        <v>549</v>
      </c>
      <c r="B7" s="138"/>
      <c r="C7" s="139"/>
      <c r="D7" s="140">
        <v>83584</v>
      </c>
      <c r="E7" s="141"/>
      <c r="F7" s="142">
        <v>85459</v>
      </c>
      <c r="G7" s="143"/>
      <c r="H7" s="144"/>
    </row>
    <row r="8" spans="1:8" x14ac:dyDescent="0.15">
      <c r="A8" s="145"/>
      <c r="B8" s="146"/>
      <c r="C8" s="147"/>
      <c r="D8" s="148">
        <v>15842</v>
      </c>
      <c r="E8" s="149"/>
      <c r="F8" s="150">
        <v>44378</v>
      </c>
      <c r="G8" s="151"/>
      <c r="H8" s="152"/>
    </row>
    <row r="9" spans="1:8" x14ac:dyDescent="0.15">
      <c r="A9" s="133" t="s">
        <v>550</v>
      </c>
      <c r="B9" s="138"/>
      <c r="C9" s="139"/>
      <c r="D9" s="140">
        <v>127885</v>
      </c>
      <c r="E9" s="141"/>
      <c r="F9" s="142">
        <v>83280</v>
      </c>
      <c r="G9" s="143"/>
      <c r="H9" s="144"/>
    </row>
    <row r="10" spans="1:8" x14ac:dyDescent="0.15">
      <c r="A10" s="145"/>
      <c r="B10" s="146"/>
      <c r="C10" s="147"/>
      <c r="D10" s="148">
        <v>43179</v>
      </c>
      <c r="E10" s="149"/>
      <c r="F10" s="150">
        <v>43123</v>
      </c>
      <c r="G10" s="151"/>
      <c r="H10" s="152"/>
    </row>
    <row r="11" spans="1:8" x14ac:dyDescent="0.15">
      <c r="A11" s="133" t="s">
        <v>551</v>
      </c>
      <c r="B11" s="138"/>
      <c r="C11" s="139"/>
      <c r="D11" s="140">
        <v>177167</v>
      </c>
      <c r="E11" s="141"/>
      <c r="F11" s="142">
        <v>88968</v>
      </c>
      <c r="G11" s="143"/>
      <c r="H11" s="144"/>
    </row>
    <row r="12" spans="1:8" x14ac:dyDescent="0.15">
      <c r="A12" s="145"/>
      <c r="B12" s="146"/>
      <c r="C12" s="153"/>
      <c r="D12" s="148">
        <v>79684</v>
      </c>
      <c r="E12" s="149"/>
      <c r="F12" s="150">
        <v>45482</v>
      </c>
      <c r="G12" s="151"/>
      <c r="H12" s="152"/>
    </row>
    <row r="13" spans="1:8" x14ac:dyDescent="0.15">
      <c r="A13" s="133"/>
      <c r="B13" s="138"/>
      <c r="C13" s="154"/>
      <c r="D13" s="155">
        <v>140208</v>
      </c>
      <c r="E13" s="156"/>
      <c r="F13" s="157">
        <v>91056</v>
      </c>
      <c r="G13" s="158"/>
      <c r="H13" s="144"/>
    </row>
    <row r="14" spans="1:8" x14ac:dyDescent="0.15">
      <c r="A14" s="145"/>
      <c r="B14" s="146"/>
      <c r="C14" s="147"/>
      <c r="D14" s="148">
        <v>40660</v>
      </c>
      <c r="E14" s="149"/>
      <c r="F14" s="150">
        <v>43250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13.21</v>
      </c>
      <c r="C19" s="159">
        <f>ROUND(VALUE(SUBSTITUTE(実質収支比率等に係る経年分析!G$48,"▲","-")),2)</f>
        <v>14.29</v>
      </c>
      <c r="D19" s="159">
        <f>ROUND(VALUE(SUBSTITUTE(実質収支比率等に係る経年分析!H$48,"▲","-")),2)</f>
        <v>18.22</v>
      </c>
      <c r="E19" s="159">
        <f>ROUND(VALUE(SUBSTITUTE(実質収支比率等に係る経年分析!I$48,"▲","-")),2)</f>
        <v>19.59</v>
      </c>
      <c r="F19" s="159">
        <f>ROUND(VALUE(SUBSTITUTE(実質収支比率等に係る経年分析!J$48,"▲","-")),2)</f>
        <v>6.3</v>
      </c>
    </row>
    <row r="20" spans="1:11" x14ac:dyDescent="0.15">
      <c r="A20" s="159" t="s">
        <v>48</v>
      </c>
      <c r="B20" s="159">
        <f>ROUND(VALUE(SUBSTITUTE(実質収支比率等に係る経年分析!F$47,"▲","-")),2)</f>
        <v>20.36</v>
      </c>
      <c r="C20" s="159">
        <f>ROUND(VALUE(SUBSTITUTE(実質収支比率等に係る経年分析!G$47,"▲","-")),2)</f>
        <v>15.39</v>
      </c>
      <c r="D20" s="159">
        <f>ROUND(VALUE(SUBSTITUTE(実質収支比率等に係る経年分析!H$47,"▲","-")),2)</f>
        <v>21.83</v>
      </c>
      <c r="E20" s="159">
        <f>ROUND(VALUE(SUBSTITUTE(実質収支比率等に係る経年分析!I$47,"▲","-")),2)</f>
        <v>29.79</v>
      </c>
      <c r="F20" s="159">
        <f>ROUND(VALUE(SUBSTITUTE(実質収支比率等に係る経年分析!J$47,"▲","-")),2)</f>
        <v>55.07</v>
      </c>
    </row>
    <row r="21" spans="1:11" x14ac:dyDescent="0.15">
      <c r="A21" s="159" t="s">
        <v>49</v>
      </c>
      <c r="B21" s="159">
        <f>IF(ISNUMBER(VALUE(SUBSTITUTE(実質収支比率等に係る経年分析!F$49,"▲","-"))),ROUND(VALUE(SUBSTITUTE(実質収支比率等に係る経年分析!F$49,"▲","-")),2),NA())</f>
        <v>7.2</v>
      </c>
      <c r="C21" s="159">
        <f>IF(ISNUMBER(VALUE(SUBSTITUTE(実質収支比率等に係る経年分析!G$49,"▲","-"))),ROUND(VALUE(SUBSTITUTE(実質収支比率等に係る経年分析!G$49,"▲","-")),2),NA())</f>
        <v>-5.44</v>
      </c>
      <c r="D21" s="159">
        <f>IF(ISNUMBER(VALUE(SUBSTITUTE(実質収支比率等に係る経年分析!H$49,"▲","-"))),ROUND(VALUE(SUBSTITUTE(実質収支比率等に係る経年分析!H$49,"▲","-")),2),NA())</f>
        <v>10.52</v>
      </c>
      <c r="E21" s="159">
        <f>IF(ISNUMBER(VALUE(SUBSTITUTE(実質収支比率等に係る経年分析!I$49,"▲","-"))),ROUND(VALUE(SUBSTITUTE(実質収支比率等に係る経年分析!I$49,"▲","-")),2),NA())</f>
        <v>8.0299999999999994</v>
      </c>
      <c r="F21" s="159">
        <f>IF(ISNUMBER(VALUE(SUBSTITUTE(実質収支比率等に係る経年分析!J$49,"▲","-"))),ROUND(VALUE(SUBSTITUTE(実質収支比率等に係る経年分析!J$49,"▲","-")),2),NA())</f>
        <v>11.14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公共下水道事業会計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市場事業会計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介護保険事業会計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後期高齢者医療事業会計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0.04</v>
      </c>
    </row>
    <row r="34" spans="1:16" x14ac:dyDescent="0.15">
      <c r="A34" s="160" t="str">
        <f>IF(連結実質赤字比率に係る赤字・黒字の構成分析!C$36="",NA(),連結実質赤字比率に係る赤字・黒字の構成分析!C$36)</f>
        <v>国民健康保険事業会計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0.93</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1.72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14.29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18.22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19.579999999999998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957</v>
      </c>
      <c r="E42" s="161"/>
      <c r="F42" s="161"/>
      <c r="G42" s="161">
        <f>'実質公債費比率（分子）の構造'!L$52</f>
        <v>982</v>
      </c>
      <c r="H42" s="161"/>
      <c r="I42" s="161"/>
      <c r="J42" s="161">
        <f>'実質公債費比率（分子）の構造'!M$52</f>
        <v>832</v>
      </c>
      <c r="K42" s="161"/>
      <c r="L42" s="161"/>
      <c r="M42" s="161">
        <f>'実質公債費比率（分子）の構造'!N$52</f>
        <v>832</v>
      </c>
      <c r="N42" s="161"/>
      <c r="O42" s="161"/>
      <c r="P42" s="161">
        <f>'実質公債費比率（分子）の構造'!O$52</f>
        <v>815</v>
      </c>
    </row>
    <row r="43" spans="1:16" x14ac:dyDescent="0.15">
      <c r="A43" s="161" t="s">
        <v>57</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0</v>
      </c>
      <c r="C44" s="161"/>
      <c r="D44" s="161"/>
      <c r="E44" s="161">
        <f>'実質公債費比率（分子）の構造'!L$50</f>
        <v>0</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187</v>
      </c>
      <c r="C46" s="161"/>
      <c r="D46" s="161"/>
      <c r="E46" s="161">
        <f>'実質公債費比率（分子）の構造'!L$48</f>
        <v>180</v>
      </c>
      <c r="F46" s="161"/>
      <c r="G46" s="161"/>
      <c r="H46" s="161">
        <f>'実質公債費比率（分子）の構造'!M$48</f>
        <v>168</v>
      </c>
      <c r="I46" s="161"/>
      <c r="J46" s="161"/>
      <c r="K46" s="161">
        <f>'実質公債費比率（分子）の構造'!N$48</f>
        <v>160</v>
      </c>
      <c r="L46" s="161"/>
      <c r="M46" s="161"/>
      <c r="N46" s="161">
        <f>'実質公債費比率（分子）の構造'!O$48</f>
        <v>151</v>
      </c>
      <c r="O46" s="161"/>
      <c r="P46" s="161"/>
    </row>
    <row r="47" spans="1:16" x14ac:dyDescent="0.15">
      <c r="A47" s="161" t="s">
        <v>61</v>
      </c>
      <c r="B47" s="161">
        <f>'実質公債費比率（分子）の構造'!K$47</f>
        <v>82</v>
      </c>
      <c r="C47" s="161"/>
      <c r="D47" s="161"/>
      <c r="E47" s="161">
        <f>'実質公債費比率（分子）の構造'!L$47</f>
        <v>82</v>
      </c>
      <c r="F47" s="161"/>
      <c r="G47" s="161"/>
      <c r="H47" s="161">
        <f>'実質公債費比率（分子）の構造'!M$47</f>
        <v>82</v>
      </c>
      <c r="I47" s="161"/>
      <c r="J47" s="161"/>
      <c r="K47" s="161">
        <f>'実質公債費比率（分子）の構造'!N$47</f>
        <v>82</v>
      </c>
      <c r="L47" s="161"/>
      <c r="M47" s="161"/>
      <c r="N47" s="161">
        <f>'実質公債費比率（分子）の構造'!O$47</f>
        <v>82</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3993</v>
      </c>
      <c r="C49" s="161"/>
      <c r="D49" s="161"/>
      <c r="E49" s="161">
        <f>'実質公債費比率（分子）の構造'!L$45</f>
        <v>3953</v>
      </c>
      <c r="F49" s="161"/>
      <c r="G49" s="161"/>
      <c r="H49" s="161">
        <f>'実質公債費比率（分子）の構造'!M$45</f>
        <v>3746</v>
      </c>
      <c r="I49" s="161"/>
      <c r="J49" s="161"/>
      <c r="K49" s="161">
        <f>'実質公債費比率（分子）の構造'!N$45</f>
        <v>3730</v>
      </c>
      <c r="L49" s="161"/>
      <c r="M49" s="161"/>
      <c r="N49" s="161">
        <f>'実質公債費比率（分子）の構造'!O$45</f>
        <v>3315</v>
      </c>
      <c r="O49" s="161"/>
      <c r="P49" s="161"/>
    </row>
    <row r="50" spans="1:16" x14ac:dyDescent="0.15">
      <c r="A50" s="161" t="s">
        <v>64</v>
      </c>
      <c r="B50" s="161" t="e">
        <f>NA()</f>
        <v>#N/A</v>
      </c>
      <c r="C50" s="161">
        <f>IF(ISNUMBER('実質公債費比率（分子）の構造'!K$53),'実質公債費比率（分子）の構造'!K$53,NA())</f>
        <v>3305</v>
      </c>
      <c r="D50" s="161" t="e">
        <f>NA()</f>
        <v>#N/A</v>
      </c>
      <c r="E50" s="161" t="e">
        <f>NA()</f>
        <v>#N/A</v>
      </c>
      <c r="F50" s="161">
        <f>IF(ISNUMBER('実質公債費比率（分子）の構造'!L$53),'実質公債費比率（分子）の構造'!L$53,NA())</f>
        <v>3233</v>
      </c>
      <c r="G50" s="161" t="e">
        <f>NA()</f>
        <v>#N/A</v>
      </c>
      <c r="H50" s="161" t="e">
        <f>NA()</f>
        <v>#N/A</v>
      </c>
      <c r="I50" s="161">
        <f>IF(ISNUMBER('実質公債費比率（分子）の構造'!M$53),'実質公債費比率（分子）の構造'!M$53,NA())</f>
        <v>3164</v>
      </c>
      <c r="J50" s="161" t="e">
        <f>NA()</f>
        <v>#N/A</v>
      </c>
      <c r="K50" s="161" t="e">
        <f>NA()</f>
        <v>#N/A</v>
      </c>
      <c r="L50" s="161">
        <f>IF(ISNUMBER('実質公債費比率（分子）の構造'!N$53),'実質公債費比率（分子）の構造'!N$53,NA())</f>
        <v>3140</v>
      </c>
      <c r="M50" s="161" t="e">
        <f>NA()</f>
        <v>#N/A</v>
      </c>
      <c r="N50" s="161" t="e">
        <f>NA()</f>
        <v>#N/A</v>
      </c>
      <c r="O50" s="161">
        <f>IF(ISNUMBER('実質公債費比率（分子）の構造'!O$53),'実質公債費比率（分子）の構造'!O$53,NA())</f>
        <v>2733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5578</v>
      </c>
      <c r="E56" s="160"/>
      <c r="F56" s="160"/>
      <c r="G56" s="160">
        <f>'将来負担比率（分子）の構造'!J$52</f>
        <v>6038</v>
      </c>
      <c r="H56" s="160"/>
      <c r="I56" s="160"/>
      <c r="J56" s="160">
        <f>'将来負担比率（分子）の構造'!K$52</f>
        <v>6067</v>
      </c>
      <c r="K56" s="160"/>
      <c r="L56" s="160"/>
      <c r="M56" s="160">
        <f>'将来負担比率（分子）の構造'!L$52</f>
        <v>6397</v>
      </c>
      <c r="N56" s="160"/>
      <c r="O56" s="160"/>
      <c r="P56" s="160">
        <f>'将来負担比率（分子）の構造'!M$52</f>
        <v>6579</v>
      </c>
    </row>
    <row r="57" spans="1:16" x14ac:dyDescent="0.15">
      <c r="A57" s="160" t="s">
        <v>35</v>
      </c>
      <c r="B57" s="160"/>
      <c r="C57" s="160"/>
      <c r="D57" s="160">
        <f>'将来負担比率（分子）の構造'!I$51</f>
        <v>2158</v>
      </c>
      <c r="E57" s="160"/>
      <c r="F57" s="160"/>
      <c r="G57" s="160">
        <f>'将来負担比率（分子）の構造'!J$51</f>
        <v>1956</v>
      </c>
      <c r="H57" s="160"/>
      <c r="I57" s="160"/>
      <c r="J57" s="160">
        <f>'将来負担比率（分子）の構造'!K$51</f>
        <v>2088</v>
      </c>
      <c r="K57" s="160"/>
      <c r="L57" s="160"/>
      <c r="M57" s="160">
        <f>'将来負担比率（分子）の構造'!L$51</f>
        <v>2177</v>
      </c>
      <c r="N57" s="160"/>
      <c r="O57" s="160"/>
      <c r="P57" s="160">
        <f>'将来負担比率（分子）の構造'!M$51</f>
        <v>2239</v>
      </c>
    </row>
    <row r="58" spans="1:16" x14ac:dyDescent="0.15">
      <c r="A58" s="160" t="s">
        <v>34</v>
      </c>
      <c r="B58" s="160"/>
      <c r="C58" s="160"/>
      <c r="D58" s="160">
        <f>'将来負担比率（分子）の構造'!I$50</f>
        <v>4579</v>
      </c>
      <c r="E58" s="160"/>
      <c r="F58" s="160"/>
      <c r="G58" s="160">
        <f>'将来負担比率（分子）の構造'!J$50</f>
        <v>4607</v>
      </c>
      <c r="H58" s="160"/>
      <c r="I58" s="160"/>
      <c r="J58" s="160">
        <f>'将来負担比率（分子）の構造'!K$50</f>
        <v>4590</v>
      </c>
      <c r="K58" s="160"/>
      <c r="L58" s="160"/>
      <c r="M58" s="160">
        <f>'将来負担比率（分子）の構造'!L$50</f>
        <v>4598</v>
      </c>
      <c r="N58" s="160"/>
      <c r="O58" s="160"/>
      <c r="P58" s="160">
        <f>'将来負担比率（分子）の構造'!M$50</f>
        <v>5897</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1013</v>
      </c>
      <c r="C62" s="160"/>
      <c r="D62" s="160"/>
      <c r="E62" s="160">
        <f>'将来負担比率（分子）の構造'!J$45</f>
        <v>1090</v>
      </c>
      <c r="F62" s="160"/>
      <c r="G62" s="160"/>
      <c r="H62" s="160">
        <f>'将来負担比率（分子）の構造'!K$45</f>
        <v>1002</v>
      </c>
      <c r="I62" s="160"/>
      <c r="J62" s="160"/>
      <c r="K62" s="160">
        <f>'将来負担比率（分子）の構造'!L$45</f>
        <v>1050</v>
      </c>
      <c r="L62" s="160"/>
      <c r="M62" s="160"/>
      <c r="N62" s="160">
        <f>'将来負担比率（分子）の構造'!M$45</f>
        <v>1048</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1435</v>
      </c>
      <c r="C64" s="160"/>
      <c r="D64" s="160"/>
      <c r="E64" s="160">
        <f>'将来負担比率（分子）の構造'!J$43</f>
        <v>1318</v>
      </c>
      <c r="F64" s="160"/>
      <c r="G64" s="160"/>
      <c r="H64" s="160">
        <f>'将来負担比率（分子）の構造'!K$43</f>
        <v>1186</v>
      </c>
      <c r="I64" s="160"/>
      <c r="J64" s="160"/>
      <c r="K64" s="160">
        <f>'将来負担比率（分子）の構造'!L$43</f>
        <v>1163</v>
      </c>
      <c r="L64" s="160"/>
      <c r="M64" s="160"/>
      <c r="N64" s="160">
        <f>'将来負担比率（分子）の構造'!M$43</f>
        <v>1046</v>
      </c>
      <c r="O64" s="160"/>
      <c r="P64" s="160"/>
    </row>
    <row r="65" spans="1:16" x14ac:dyDescent="0.15">
      <c r="A65" s="160" t="s">
        <v>25</v>
      </c>
      <c r="B65" s="160">
        <f>'将来負担比率（分子）の構造'!I$42</f>
        <v>1246</v>
      </c>
      <c r="C65" s="160"/>
      <c r="D65" s="160"/>
      <c r="E65" s="160">
        <f>'将来負担比率（分子）の構造'!J$42</f>
        <v>831</v>
      </c>
      <c r="F65" s="160"/>
      <c r="G65" s="160"/>
      <c r="H65" s="160">
        <f>'将来負担比率（分子）の構造'!K$42</f>
        <v>415</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41323</v>
      </c>
      <c r="C66" s="160"/>
      <c r="D66" s="160"/>
      <c r="E66" s="160">
        <f>'将来負担比率（分子）の構造'!J$41</f>
        <v>39261</v>
      </c>
      <c r="F66" s="160"/>
      <c r="G66" s="160"/>
      <c r="H66" s="160">
        <f>'将来負担比率（分子）の構造'!K$41</f>
        <v>36844</v>
      </c>
      <c r="I66" s="160"/>
      <c r="J66" s="160"/>
      <c r="K66" s="160">
        <f>'将来負担比率（分子）の構造'!L$41</f>
        <v>35106</v>
      </c>
      <c r="L66" s="160"/>
      <c r="M66" s="160"/>
      <c r="N66" s="160">
        <f>'将来負担比率（分子）の構造'!M$41</f>
        <v>33273</v>
      </c>
      <c r="O66" s="160"/>
      <c r="P66" s="160"/>
    </row>
    <row r="67" spans="1:16" x14ac:dyDescent="0.15">
      <c r="A67" s="160" t="s">
        <v>68</v>
      </c>
      <c r="B67" s="160" t="e">
        <f>NA()</f>
        <v>#N/A</v>
      </c>
      <c r="C67" s="160">
        <f>IF(ISNUMBER('将来負担比率（分子）の構造'!I$53), IF('将来負担比率（分子）の構造'!I$53 &lt; 0, 0, '将来負担比率（分子）の構造'!I$53), NA())</f>
        <v>32703</v>
      </c>
      <c r="D67" s="160" t="e">
        <f>NA()</f>
        <v>#N/A</v>
      </c>
      <c r="E67" s="160" t="e">
        <f>NA()</f>
        <v>#N/A</v>
      </c>
      <c r="F67" s="160">
        <f>IF(ISNUMBER('将来負担比率（分子）の構造'!J$53), IF('将来負担比率（分子）の構造'!J$53 &lt; 0, 0, '将来負担比率（分子）の構造'!J$53), NA())</f>
        <v>29900</v>
      </c>
      <c r="G67" s="160" t="e">
        <f>NA()</f>
        <v>#N/A</v>
      </c>
      <c r="H67" s="160" t="e">
        <f>NA()</f>
        <v>#N/A</v>
      </c>
      <c r="I67" s="160">
        <f>IF(ISNUMBER('将来負担比率（分子）の構造'!K$53), IF('将来負担比率（分子）の構造'!K$53 &lt; 0, 0, '将来負担比率（分子）の構造'!K$53), NA())</f>
        <v>26703</v>
      </c>
      <c r="J67" s="160" t="e">
        <f>NA()</f>
        <v>#N/A</v>
      </c>
      <c r="K67" s="160" t="e">
        <f>NA()</f>
        <v>#N/A</v>
      </c>
      <c r="L67" s="160">
        <f>IF(ISNUMBER('将来負担比率（分子）の構造'!L$53), IF('将来負担比率（分子）の構造'!L$53 &lt; 0, 0, '将来負担比率（分子）の構造'!L$53), NA())</f>
        <v>24148</v>
      </c>
      <c r="M67" s="160" t="e">
        <f>NA()</f>
        <v>#N/A</v>
      </c>
      <c r="N67" s="160" t="e">
        <f>NA()</f>
        <v>#N/A</v>
      </c>
      <c r="O67" s="160">
        <f>IF(ISNUMBER('将来負担比率（分子）の構造'!M$53), IF('将来負担比率（分子）の構造'!M$53 &lt; 0, 0, '将来負担比率（分子）の構造'!M$53), NA())</f>
        <v>20651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1038</v>
      </c>
      <c r="C72" s="164">
        <f>基金残高に係る経年分析!G55</f>
        <v>1372</v>
      </c>
      <c r="D72" s="164">
        <f>基金残高に係る経年分析!H55</f>
        <v>2493</v>
      </c>
    </row>
    <row r="73" spans="1:16" x14ac:dyDescent="0.15">
      <c r="A73" s="163" t="s">
        <v>71</v>
      </c>
      <c r="B73" s="164">
        <f>基金残高に係る経年分析!F56</f>
        <v>1538</v>
      </c>
      <c r="C73" s="164">
        <f>基金残高に係る経年分析!G56</f>
        <v>857</v>
      </c>
      <c r="D73" s="164">
        <f>基金残高に係る経年分析!H56</f>
        <v>857</v>
      </c>
    </row>
    <row r="74" spans="1:16" x14ac:dyDescent="0.15">
      <c r="A74" s="163" t="s">
        <v>72</v>
      </c>
      <c r="B74" s="164">
        <f>基金残高に係る経年分析!F57</f>
        <v>1859</v>
      </c>
      <c r="C74" s="164">
        <f>基金残高に係る経年分析!G57</f>
        <v>2199</v>
      </c>
      <c r="D74" s="164">
        <f>基金残高に係る経年分析!H57</f>
        <v>2313</v>
      </c>
    </row>
  </sheetData>
  <sheetProtection algorithmName="SHA-512" hashValue="QkYc1fa+l3yljwfVG7NuMpUJm07Ti3QWGP2oNgcyVWjp+hPMYWl0o0wnfa9MN14U/DSX17uekGV7+uSaukqqEw==" saltValue="GkD3bdfYbuCzrqOv+LpXM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2019-03-12T01:50:16Z</cp:lastPrinted>
  <dcterms:created xsi:type="dcterms:W3CDTF">2019-02-14T00:54:24Z</dcterms:created>
  <dcterms:modified xsi:type="dcterms:W3CDTF">2019-10-28T07:05:52Z</dcterms:modified>
  <cp:category/>
</cp:coreProperties>
</file>