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melon3\public\財政課\担当B\財政状況資料集（旧財政＆歳出 比較分析表）\Ｈ30資料集\200819平成30年度財政状況資料集の作成について（2回目）\04_修正再報告（10.23）\"/>
    </mc:Choice>
  </mc:AlternateContent>
  <xr:revisionPtr revIDLastSave="0" documentId="13_ncr:1_{64FB97DB-10B0-421D-80E6-F278FA6D3A93}"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U34" i="10"/>
  <c r="U35" i="10" s="1"/>
  <c r="C34" i="10"/>
  <c r="U36" i="10" l="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alcChain>
</file>

<file path=xl/sharedStrings.xml><?xml version="1.0" encoding="utf-8"?>
<sst xmlns="http://schemas.openxmlformats.org/spreadsheetml/2006/main" count="1105" uniqueCount="584">
  <si>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</si>
  <si>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</si>
  <si>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</si>
  <si>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</si>
  <si>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</si>
  <si>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</si>
  <si>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</si>
  <si>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</si>
  <si>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</si>
  <si>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</si>
  <si>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</si>
  <si>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</si>
  <si>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</si>
  <si>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</si>
  <si>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</si>
  <si>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</si>
  <si>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</si>
  <si>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</si>
  <si>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</si>
  <si>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</si>
  <si>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</si>
  <si>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</si>
  <si>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</si>
  <si>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</si>
  <si>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</si>
  <si>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</si>
  <si>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</si>
  <si>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</si>
  <si>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</si>
  <si>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</si>
  <si>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</si>
  <si>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</si>
  <si>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</si>
  <si>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</si>
  <si>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</si>
  <si>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</si>
  <si>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</si>
  <si>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</si>
  <si>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</si>
  <si>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</si>
  <si>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</si>
  <si>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</si>
  <si>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</si>
  <si>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</si>
  <si>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</si>
  <si>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</si>
  <si>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</si>
  <si>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</si>
  <si>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</si>
  <si>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</si>
  <si>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</si>
  <si>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</si>
  <si>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</si>
  <si>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</si>
  <si>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</si>
  <si>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</si>
  <si>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</si>
  <si>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</si>
  <si>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</si>
  <si>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</si>
  <si>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</si>
  <si>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</si>
  <si>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</si>
  <si>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</si>
  <si>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</si>
  <si>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</si>
  <si>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</si>
  <si>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</si>
  <si>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</si>
  <si>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</si>
  <si>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</si>
  <si>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</si>
  <si>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</si>
  <si>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</si>
  <si>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</si>
  <si>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</si>
  <si>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</si>
  <si>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</si>
  <si>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</si>
  <si>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</si>
  <si>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</si>
  <si>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</si>
  <si>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</si>
  <si>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</si>
  <si>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</si>
  <si>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</si>
  <si>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</si>
  <si>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</si>
  <si>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</si>
  <si>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</si>
  <si>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</si>
  <si>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</si>
  <si>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</si>
  <si>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</si>
  <si>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</si>
  <si>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</si>
  <si>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</si>
  <si>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</si>
  <si>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</si>
  <si>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</si>
  <si>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</si>
  <si>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</si>
  <si>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</si>
  <si>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</si>
  <si>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</si>
  <si>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</si>
  <si>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</si>
  <si>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</si>
  <si>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</si>
  <si>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</si>
  <si>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</si>
  <si>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</si>
  <si>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</si>
  <si>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</si>
  <si>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</si>
  <si>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</si>
  <si>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</si>
  <si>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</si>
  <si>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</si>
  <si>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</si>
  <si>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</si>
  <si>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</si>
  <si>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</si>
  <si>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</si>
  <si>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</si>
  <si>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</si>
  <si>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</si>
  <si>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</si>
  <si>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</si>
  <si>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</si>
  <si>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</si>
  <si>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</si>
  <si>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</si>
  <si>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</si>
  <si>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</si>
  <si>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</si>
  <si>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</si>
  <si>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</si>
  <si>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</si>
  <si>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</si>
  <si>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</si>
  <si>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</si>
  <si>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</si>
  <si>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</si>
  <si>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</si>
  <si>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</si>
  <si>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</si>
  <si>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</si>
  <si>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</si>
  <si>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</si>
  <si>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</si>
  <si>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</si>
  <si>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</si>
  <si>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</si>
  <si>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</si>
  <si>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</si>
  <si>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</si>
  <si>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</si>
  <si>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</si>
  <si>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</si>
  <si>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</si>
  <si>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</si>
  <si>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</si>
  <si>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</si>
  <si>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</si>
  <si>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</si>
  <si>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</si>
  <si>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</si>
  <si>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</si>
  <si>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</si>
  <si>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</si>
  <si>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</si>
  <si>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</si>
  <si>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</si>
  <si>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</si>
  <si>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</si>
  <si>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</si>
  <si>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</si>
  <si>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</si>
  <si>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</si>
  <si>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</si>
  <si>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</si>
  <si>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</si>
  <si>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</si>
  <si>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</si>
  <si>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</si>
  <si>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</si>
  <si>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</si>
  <si>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</si>
  <si>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</si>
  <si>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</si>
  <si>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</si>
  <si>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</si>
  <si>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</si>
  <si>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</si>
  <si>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</si>
  <si>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</si>
  <si>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</si>
  <si>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</si>
  <si>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</si>
  <si>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</si>
  <si>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</si>
  <si>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</si>
  <si>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</si>
  <si>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</si>
  <si>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</si>
  <si>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</si>
  <si>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</si>
  <si>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</si>
  <si>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</si>
  <si>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</si>
  <si>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</si>
  <si>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</si>
  <si>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北海道夕張市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</si>
  <si>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</si>
  <si>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</si>
  <si>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</si>
  <si>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</si>
  <si>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</si>
  <si>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</si>
  <si>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</si>
  <si>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</si>
  <si>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</si>
  <si>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</si>
  <si>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</si>
  <si>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</si>
  <si>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</si>
  <si>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</si>
  <si>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</si>
  <si>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</si>
  <si>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</si>
  <si>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</si>
  <si>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</si>
  <si>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</si>
  <si>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</si>
  <si>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</si>
  <si>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</si>
  <si>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</si>
  <si>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</si>
  <si>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</si>
  <si>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</si>
  <si>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</si>
  <si>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</si>
  <si>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</si>
  <si>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</si>
  <si>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</si>
  <si>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</si>
  <si>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</si>
  <si>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</si>
  <si>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</si>
  <si>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</si>
  <si>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</si>
  <si>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</si>
  <si>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</si>
  <si>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</si>
  <si>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</si>
  <si>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</si>
  <si>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</si>
  <si>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</si>
  <si>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</si>
  <si>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</si>
  <si>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</si>
  <si>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</si>
  <si>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</si>
  <si>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</si>
  <si>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</si>
  <si>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</si>
  <si>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</si>
  <si>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</si>
  <si>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</si>
  <si>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</si>
  <si>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</si>
  <si>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</si>
  <si>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</si>
  <si>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</si>
  <si>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</si>
  <si>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</si>
  <si>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</si>
  <si>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</si>
  <si>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</si>
  <si>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</si>
  <si>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</si>
  <si>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</si>
  <si>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</si>
  <si>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</si>
  <si>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</si>
  <si>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</si>
  <si>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</si>
  <si>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</si>
  <si>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</si>
  <si>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</si>
  <si>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</si>
  <si>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</si>
  <si>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</si>
  <si>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</si>
  <si>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</si>
  <si>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</si>
  <si>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</si>
  <si>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</si>
  <si>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</si>
  <si>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</si>
  <si>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</si>
  <si>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</si>
  <si>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</si>
  <si>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</si>
  <si>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</si>
  <si>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</si>
  <si>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</si>
  <si>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</si>
  <si>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</si>
  <si>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</si>
  <si>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</si>
  <si>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</si>
  <si>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</si>
  <si>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</si>
  <si>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</si>
  <si>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</si>
  <si>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</si>
  <si>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</si>
  <si>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</si>
  <si>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</si>
  <si>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</si>
  <si>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</si>
  <si>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</si>
  <si>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</si>
  <si>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</si>
  <si>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</si>
  <si>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</si>
  <si>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</si>
  <si>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</si>
  <si>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</si>
  <si>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</si>
  <si>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</si>
  <si>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</si>
  <si>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</si>
  <si>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</si>
  <si>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</si>
  <si>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</si>
  <si>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</si>
  <si>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</si>
  <si>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</si>
  <si>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</si>
  <si>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</si>
  <si>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</si>
  <si>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</si>
  <si>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</si>
  <si>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</si>
  <si>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</si>
  <si>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</si>
  <si>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</si>
  <si>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</si>
  <si>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</si>
  <si>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</si>
  <si>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</si>
  <si>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</si>
  <si>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</si>
  <si>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</si>
  <si>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</si>
  <si>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</si>
  <si>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</si>
  <si>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</si>
  <si>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</si>
  <si>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</si>
  <si>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北海道夕張市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</si>
  <si>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</si>
  <si>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</si>
  <si>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</si>
  <si>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</si>
  <si>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</si>
  <si>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</si>
  <si>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</si>
  <si>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</si>
  <si>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</si>
  <si>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</si>
  <si>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</si>
  <si>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</si>
  <si>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</si>
  <si>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</si>
  <si>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</si>
  <si>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</si>
  <si>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</si>
  <si>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</si>
  <si>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</si>
  <si>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</si>
  <si>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</si>
  <si>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</si>
  <si>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</si>
  <si>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</si>
  <si>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</si>
  <si>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</si>
  <si>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</si>
  <si>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</si>
  <si>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</si>
  <si>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</si>
  <si>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</si>
  <si>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</si>
  <si>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</si>
  <si>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</si>
  <si>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</si>
  <si>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</si>
  <si>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</si>
  <si>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</si>
  <si>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市場事業会計</t>
    <phoneticPr fontId="5"/>
  </si>
  <si>
    <t>法非適用企業</t>
    <phoneticPr fontId="5"/>
  </si>
  <si>
    <t>公共下水道事業会計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</si>
  <si>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</si>
  <si>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</si>
  <si>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</si>
  <si>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</si>
  <si>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</si>
  <si>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</si>
  <si>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</si>
  <si>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</si>
  <si>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</si>
  <si>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</si>
  <si>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</si>
  <si>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</si>
  <si>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</si>
  <si>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</si>
  <si>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</si>
  <si>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</si>
  <si>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</si>
  <si>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</si>
  <si>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</si>
  <si>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</si>
  <si>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</si>
  <si>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</si>
  <si>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</si>
  <si>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</si>
  <si>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</si>
  <si>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</si>
  <si>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</si>
  <si>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</si>
  <si>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</si>
  <si>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</si>
  <si>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</si>
  <si>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</si>
  <si>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</si>
  <si>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</si>
  <si>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</si>
  <si>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</si>
  <si>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</si>
  <si>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</si>
  <si>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</si>
  <si>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</si>
  <si>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</si>
  <si>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</si>
  <si>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</si>
  <si>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</si>
  <si>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</si>
  <si>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</si>
  <si>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</si>
  <si>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</si>
  <si>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</si>
  <si>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</si>
  <si>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</si>
  <si>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</si>
  <si>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</si>
  <si>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</si>
  <si>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</si>
  <si>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</si>
  <si>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</si>
  <si>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</si>
  <si>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</si>
  <si>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</si>
  <si>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</si>
  <si>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</si>
  <si>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</si>
  <si>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</si>
  <si>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</si>
  <si>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</si>
  <si>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</si>
  <si>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</si>
  <si>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</si>
  <si>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</si>
  <si>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</si>
  <si>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</si>
  <si>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</si>
  <si>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</si>
  <si>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</si>
  <si>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</si>
  <si>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</si>
  <si>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</si>
  <si>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</si>
  <si>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</si>
  <si>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</si>
  <si>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</si>
  <si>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</si>
  <si>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</si>
  <si>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</si>
  <si>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</si>
  <si>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</si>
  <si>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</si>
  <si>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</si>
  <si>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</si>
  <si>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</si>
  <si>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</si>
  <si>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</si>
  <si>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</si>
  <si>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</si>
  <si>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</si>
  <si>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</si>
  <si>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</si>
  <si>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</si>
  <si>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</si>
  <si>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</si>
  <si>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</si>
  <si>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</si>
  <si>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</si>
  <si>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</si>
  <si>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</si>
  <si>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</si>
  <si>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</si>
  <si>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</si>
  <si>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</si>
  <si>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</si>
  <si>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</si>
  <si>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</si>
  <si>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</si>
  <si>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</si>
  <si>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</si>
  <si>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</si>
  <si>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</si>
  <si>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</si>
  <si>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</si>
  <si>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</si>
  <si>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</si>
  <si>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</si>
  <si>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</si>
  <si>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</si>
  <si>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</si>
  <si>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</si>
  <si>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</si>
  <si>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</si>
  <si>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</si>
  <si>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</si>
  <si>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</si>
  <si>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</si>
  <si>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</si>
  <si>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</si>
  <si>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</si>
  <si>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</si>
  <si>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</si>
  <si>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</si>
  <si>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</si>
  <si>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</si>
  <si>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5.44</t>
  </si>
  <si>
    <t>水道事業会計</t>
  </si>
  <si>
    <t>国民健康保険事業会計</t>
  </si>
  <si>
    <t>一般会計</t>
  </si>
  <si>
    <t>介護保険事業会計</t>
  </si>
  <si>
    <t>後期高齢者医療事業会計</t>
  </si>
  <si>
    <t>市場事業会計</t>
  </si>
  <si>
    <t>公共下水道事業会計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</si>
  <si>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</si>
  <si>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</si>
  <si>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</si>
  <si>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</si>
  <si>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</si>
  <si>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</si>
  <si>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</si>
  <si>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</si>
  <si>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</si>
  <si>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</si>
  <si>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</si>
  <si>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</si>
  <si>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</si>
  <si>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</si>
  <si>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夕張市財政再生計画調整基金</t>
    <rPh sb="0" eb="3">
      <t>ユウバリシ</t>
    </rPh>
    <rPh sb="3" eb="5">
      <t>ザイセイ</t>
    </rPh>
    <rPh sb="5" eb="7">
      <t>サイセイ</t>
    </rPh>
    <rPh sb="7" eb="9">
      <t>ケイカク</t>
    </rPh>
    <rPh sb="9" eb="11">
      <t>チョウセイ</t>
    </rPh>
    <rPh sb="11" eb="13">
      <t>キキン</t>
    </rPh>
    <phoneticPr fontId="2"/>
  </si>
  <si>
    <t>幸福の黄色いハンカチ基金</t>
    <rPh sb="0" eb="2">
      <t>コウフク</t>
    </rPh>
    <rPh sb="3" eb="5">
      <t>キイロ</t>
    </rPh>
    <rPh sb="10" eb="12">
      <t>キキン</t>
    </rPh>
    <phoneticPr fontId="2"/>
  </si>
  <si>
    <t>夕張市石勝線代替輸送確保基金</t>
    <rPh sb="0" eb="3">
      <t>ユウバリシ</t>
    </rPh>
    <rPh sb="3" eb="6">
      <t>セキショウセン</t>
    </rPh>
    <rPh sb="6" eb="8">
      <t>ダイタイ</t>
    </rPh>
    <rPh sb="8" eb="10">
      <t>ユソウ</t>
    </rPh>
    <rPh sb="10" eb="12">
      <t>カクホ</t>
    </rPh>
    <rPh sb="12" eb="14">
      <t>キキン</t>
    </rPh>
    <phoneticPr fontId="2"/>
  </si>
  <si>
    <t>夕張市子ども・文化振興基金</t>
    <rPh sb="0" eb="3">
      <t>ユウバリシ</t>
    </rPh>
    <rPh sb="3" eb="4">
      <t>コ</t>
    </rPh>
    <rPh sb="7" eb="9">
      <t>ブンカ</t>
    </rPh>
    <rPh sb="9" eb="11">
      <t>シンコウ</t>
    </rPh>
    <rPh sb="11" eb="13">
      <t>キキン</t>
    </rPh>
    <phoneticPr fontId="2"/>
  </si>
  <si>
    <t>夕張市シューパロダム建設対策基金</t>
    <rPh sb="0" eb="3">
      <t>ユウバリシ</t>
    </rPh>
    <rPh sb="10" eb="12">
      <t>ケンセツ</t>
    </rPh>
    <rPh sb="12" eb="14">
      <t>タイサク</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</si>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</sst>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9E21E0-8FA2-42B0-80C2-E101E280CE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F4D-4090-B9A9-BD6A20062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197644</c:v>
                </c:pt>
                <c:pt idx="1">
                  <c:v>83584</c:v>
                </c:pt>
                <c:pt idx="2">
                  <c:v>127885</c:v>
                </c:pt>
                <c:pt idx="3">
                  <c:v>177167</c:v>
                </c:pt>
                <c:pt idx="4">
                  <c:v>152725</c:v>
                </c:pt>
              </c:numCache>
            </c:numRef>
          </c:val>
          <c:smooth val="0"/>
          <c:extLst>
            <c:ext xmlns:c16="http://schemas.microsoft.com/office/drawing/2014/chart" uri="{C3380CC4-5D6E-409C-BE32-E72D297353CC}">
              <c16:uniqueId val="{00000001-9F4D-4090-B9A9-BD6A20062D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14.29</c:v>
                </c:pt>
                <c:pt idx="1">
                  <c:v>18.22</c:v>
                </c:pt>
                <c:pt idx="2">
                  <c:v>19.59</c:v>
                </c:pt>
                <c:pt idx="3">
                  <c:v>6.3</c:v>
                </c:pt>
                <c:pt idx="4">
                  <c:v>1.9</c:v>
                </c:pt>
              </c:numCache>
            </c:numRef>
          </c:val>
          <c:extLst>
            <c:ext xmlns:c16="http://schemas.microsoft.com/office/drawing/2014/chart" uri="{C3380CC4-5D6E-409C-BE32-E72D297353CC}">
              <c16:uniqueId val="{00000000-6B96-4C18-9547-33553FC211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15.39</c:v>
                </c:pt>
                <c:pt idx="1">
                  <c:v>21.83</c:v>
                </c:pt>
                <c:pt idx="2">
                  <c:v>29.79</c:v>
                </c:pt>
                <c:pt idx="3">
                  <c:v>55.07</c:v>
                </c:pt>
                <c:pt idx="4">
                  <c:v>68.930000000000007</c:v>
                </c:pt>
              </c:numCache>
            </c:numRef>
          </c:val>
          <c:extLst>
            <c:ext xmlns:c16="http://schemas.microsoft.com/office/drawing/2014/chart" uri="{C3380CC4-5D6E-409C-BE32-E72D297353CC}">
              <c16:uniqueId val="{00000001-6B96-4C18-9547-33553FC211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-5.44</c:v>
                </c:pt>
                <c:pt idx="1">
                  <c:v>10.52</c:v>
                </c:pt>
                <c:pt idx="2">
                  <c:v>8.0299999999999994</c:v>
                </c:pt>
                <c:pt idx="3">
                  <c:v>11.14</c:v>
                </c:pt>
                <c:pt idx="4">
                  <c:v>8.68</c:v>
                </c:pt>
              </c:numCache>
            </c:numRef>
          </c:val>
          <c:smooth val="0"/>
          <c:extLst>
            <c:ext xmlns:c16="http://schemas.microsoft.com/office/drawing/2014/chart" uri="{C3380CC4-5D6E-409C-BE32-E72D297353CC}">
              <c16:uniqueId val="{00000002-6B96-4C18-9547-33553FC211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08A-40C5-A804-1A0EE7EB72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A-40C5-A804-1A0EE7EB72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8A-40C5-A804-1A0EE7EB7223}"/>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8A-40C5-A804-1A0EE7EB7223}"/>
            </c:ext>
          </c:extLst>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8A-40C5-A804-1A0EE7EB7223}"/>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5-408A-40C5-A804-1A0EE7EB7223}"/>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c:v>
                </c:pt>
                <c:pt idx="4">
                  <c:v>#N/A</c:v>
                </c:pt>
                <c:pt idx="5">
                  <c:v>0.78</c:v>
                </c:pt>
                <c:pt idx="6">
                  <c:v>#N/A</c:v>
                </c:pt>
                <c:pt idx="7">
                  <c:v>0</c:v>
                </c:pt>
                <c:pt idx="8">
                  <c:v>#N/A</c:v>
                </c:pt>
                <c:pt idx="9">
                  <c:v>1.1599999999999999</c:v>
                </c:pt>
              </c:numCache>
            </c:numRef>
          </c:val>
          <c:extLst>
            <c:ext xmlns:c16="http://schemas.microsoft.com/office/drawing/2014/chart" uri="{C3380CC4-5D6E-409C-BE32-E72D297353CC}">
              <c16:uniqueId val="{00000006-408A-40C5-A804-1A0EE7EB722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14.29</c:v>
                </c:pt>
                <c:pt idx="2">
                  <c:v>#N/A</c:v>
                </c:pt>
                <c:pt idx="3">
                  <c:v>18.22</c:v>
                </c:pt>
                <c:pt idx="4">
                  <c:v>#N/A</c:v>
                </c:pt>
                <c:pt idx="5">
                  <c:v>19.579999999999998</c:v>
                </c:pt>
                <c:pt idx="6">
                  <c:v>#N/A</c:v>
                </c:pt>
                <c:pt idx="7">
                  <c:v>6.3</c:v>
                </c:pt>
                <c:pt idx="8">
                  <c:v>#N/A</c:v>
                </c:pt>
                <c:pt idx="9">
                  <c:v>1.9</c:v>
                </c:pt>
              </c:numCache>
            </c:numRef>
          </c:val>
          <c:extLst>
            <c:ext xmlns:c16="http://schemas.microsoft.com/office/drawing/2014/chart" uri="{C3380CC4-5D6E-409C-BE32-E72D297353CC}">
              <c16:uniqueId val="{00000007-408A-40C5-A804-1A0EE7EB7223}"/>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0.15</c:v>
                </c:pt>
                <c:pt idx="2">
                  <c:v>#N/A</c:v>
                </c:pt>
                <c:pt idx="3">
                  <c:v>0.27</c:v>
                </c:pt>
                <c:pt idx="4">
                  <c:v>#N/A</c:v>
                </c:pt>
                <c:pt idx="5">
                  <c:v>1.61</c:v>
                </c:pt>
                <c:pt idx="6">
                  <c:v>#N/A</c:v>
                </c:pt>
                <c:pt idx="7">
                  <c:v>0.93</c:v>
                </c:pt>
                <c:pt idx="8">
                  <c:v>#N/A</c:v>
                </c:pt>
                <c:pt idx="9">
                  <c:v>2.15</c:v>
                </c:pt>
              </c:numCache>
            </c:numRef>
          </c:val>
          <c:extLst>
            <c:ext xmlns:c16="http://schemas.microsoft.com/office/drawing/2014/chart" uri="{C3380CC4-5D6E-409C-BE32-E72D297353CC}">
              <c16:uniqueId val="{00000008-408A-40C5-A804-1A0EE7EB722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0.86</c:v>
                </c:pt>
                <c:pt idx="2">
                  <c:v>#N/A</c:v>
                </c:pt>
                <c:pt idx="3">
                  <c:v>1.72</c:v>
                </c:pt>
                <c:pt idx="4">
                  <c:v>#N/A</c:v>
                </c:pt>
                <c:pt idx="5">
                  <c:v>4.28</c:v>
                </c:pt>
                <c:pt idx="6">
                  <c:v>#N/A</c:v>
                </c:pt>
                <c:pt idx="7">
                  <c:v>5.15</c:v>
                </c:pt>
                <c:pt idx="8">
                  <c:v>#N/A</c:v>
                </c:pt>
                <c:pt idx="9">
                  <c:v>6.14</c:v>
                </c:pt>
              </c:numCache>
            </c:numRef>
          </c:val>
          <c:extLst>
            <c:ext xmlns:c16="http://schemas.microsoft.com/office/drawing/2014/chart" uri="{C3380CC4-5D6E-409C-BE32-E72D297353CC}">
              <c16:uniqueId val="{00000009-408A-40C5-A804-1A0EE7EB72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982</c:v>
                </c:pt>
                <c:pt idx="5">
                  <c:v>832</c:v>
                </c:pt>
                <c:pt idx="8">
                  <c:v>832</c:v>
                </c:pt>
                <c:pt idx="11">
                  <c:v>815</c:v>
                </c:pt>
                <c:pt idx="14">
                  <c:v>897</c:v>
                </c:pt>
              </c:numCache>
            </c:numRef>
          </c:val>
          <c:extLst>
            <c:ext xmlns:c16="http://schemas.microsoft.com/office/drawing/2014/chart" uri="{C3380CC4-5D6E-409C-BE32-E72D297353CC}">
              <c16:uniqueId val="{00000000-0B9E-4EE6-A797-645EDF5EC7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9E-4EE6-A797-645EDF5EC7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9E-4EE6-A797-645EDF5EC7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9E-4EE6-A797-645EDF5EC7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180</c:v>
                </c:pt>
                <c:pt idx="3">
                  <c:v>168</c:v>
                </c:pt>
                <c:pt idx="6">
                  <c:v>160</c:v>
                </c:pt>
                <c:pt idx="9">
                  <c:v>151</c:v>
                </c:pt>
                <c:pt idx="12">
                  <c:v>139</c:v>
                </c:pt>
              </c:numCache>
            </c:numRef>
          </c:val>
          <c:extLst>
            <c:ext xmlns:c16="http://schemas.microsoft.com/office/drawing/2014/chart" uri="{C3380CC4-5D6E-409C-BE32-E72D297353CC}">
              <c16:uniqueId val="{00000004-0B9E-4EE6-A797-645EDF5EC7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82</c:v>
                </c:pt>
                <c:pt idx="3">
                  <c:v>82</c:v>
                </c:pt>
                <c:pt idx="6">
                  <c:v>82</c:v>
                </c:pt>
                <c:pt idx="9">
                  <c:v>82</c:v>
                </c:pt>
                <c:pt idx="12">
                  <c:v>82</c:v>
                </c:pt>
              </c:numCache>
            </c:numRef>
          </c:val>
          <c:extLst>
            <c:ext xmlns:c16="http://schemas.microsoft.com/office/drawing/2014/chart" uri="{C3380CC4-5D6E-409C-BE32-E72D297353CC}">
              <c16:uniqueId val="{00000005-0B9E-4EE6-A797-645EDF5EC7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9E-4EE6-A797-645EDF5EC7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3953</c:v>
                </c:pt>
                <c:pt idx="3">
                  <c:v>3746</c:v>
                </c:pt>
                <c:pt idx="6">
                  <c:v>3730</c:v>
                </c:pt>
                <c:pt idx="9">
                  <c:v>3315</c:v>
                </c:pt>
                <c:pt idx="12">
                  <c:v>3398</c:v>
                </c:pt>
              </c:numCache>
            </c:numRef>
          </c:val>
          <c:extLst>
            <c:ext xmlns:c16="http://schemas.microsoft.com/office/drawing/2014/chart" uri="{C3380CC4-5D6E-409C-BE32-E72D297353CC}">
              <c16:uniqueId val="{00000007-0B9E-4EE6-A797-645EDF5EC7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3233</c:v>
                </c:pt>
                <c:pt idx="2">
                  <c:v>#N/A</c:v>
                </c:pt>
                <c:pt idx="3">
                  <c:v>#N/A</c:v>
                </c:pt>
                <c:pt idx="4">
                  <c:v>3164</c:v>
                </c:pt>
                <c:pt idx="5">
                  <c:v>#N/A</c:v>
                </c:pt>
                <c:pt idx="6">
                  <c:v>#N/A</c:v>
                </c:pt>
                <c:pt idx="7">
                  <c:v>3140</c:v>
                </c:pt>
                <c:pt idx="8">
                  <c:v>#N/A</c:v>
                </c:pt>
                <c:pt idx="9">
                  <c:v>#N/A</c:v>
                </c:pt>
                <c:pt idx="10">
                  <c:v>2733</c:v>
                </c:pt>
                <c:pt idx="11">
                  <c:v>#N/A</c:v>
                </c:pt>
                <c:pt idx="12">
                  <c:v>#N/A</c:v>
                </c:pt>
                <c:pt idx="13">
                  <c:v>2722</c:v>
                </c:pt>
                <c:pt idx="14">
                  <c:v>#N/A</c:v>
                </c:pt>
              </c:numCache>
            </c:numRef>
          </c:val>
          <c:smooth val="0"/>
          <c:extLst>
            <c:ext xmlns:c16="http://schemas.microsoft.com/office/drawing/2014/chart" uri="{C3380CC4-5D6E-409C-BE32-E72D297353CC}">
              <c16:uniqueId val="{00000008-0B9E-4EE6-A797-645EDF5EC7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6038</c:v>
                </c:pt>
                <c:pt idx="5">
                  <c:v>6067</c:v>
                </c:pt>
                <c:pt idx="8">
                  <c:v>6397</c:v>
                </c:pt>
                <c:pt idx="11">
                  <c:v>6579</c:v>
                </c:pt>
                <c:pt idx="14">
                  <c:v>6659</c:v>
                </c:pt>
              </c:numCache>
            </c:numRef>
          </c:val>
          <c:extLst>
            <c:ext xmlns:c16="http://schemas.microsoft.com/office/drawing/2014/chart" uri="{C3380CC4-5D6E-409C-BE32-E72D297353CC}">
              <c16:uniqueId val="{00000000-5460-481E-BCCA-71C42F926A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1956</c:v>
                </c:pt>
                <c:pt idx="5">
                  <c:v>2088</c:v>
                </c:pt>
                <c:pt idx="8">
                  <c:v>2177</c:v>
                </c:pt>
                <c:pt idx="11">
                  <c:v>2239</c:v>
                </c:pt>
                <c:pt idx="14">
                  <c:v>2294</c:v>
                </c:pt>
              </c:numCache>
            </c:numRef>
          </c:val>
          <c:extLst>
            <c:ext xmlns:c16="http://schemas.microsoft.com/office/drawing/2014/chart" uri="{C3380CC4-5D6E-409C-BE32-E72D297353CC}">
              <c16:uniqueId val="{00000001-5460-481E-BCCA-71C42F926A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4607</c:v>
                </c:pt>
                <c:pt idx="5">
                  <c:v>4590</c:v>
                </c:pt>
                <c:pt idx="8">
                  <c:v>4598</c:v>
                </c:pt>
                <c:pt idx="11">
                  <c:v>5897</c:v>
                </c:pt>
                <c:pt idx="14">
                  <c:v>7200</c:v>
                </c:pt>
              </c:numCache>
            </c:numRef>
          </c:val>
          <c:extLst>
            <c:ext xmlns:c16="http://schemas.microsoft.com/office/drawing/2014/chart" uri="{C3380CC4-5D6E-409C-BE32-E72D297353CC}">
              <c16:uniqueId val="{00000002-5460-481E-BCCA-71C42F926A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60-481E-BCCA-71C42F926A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60-481E-BCCA-71C42F926A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60-481E-BCCA-71C42F926A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1090</c:v>
                </c:pt>
                <c:pt idx="3">
                  <c:v>1002</c:v>
                </c:pt>
                <c:pt idx="6">
                  <c:v>1050</c:v>
                </c:pt>
                <c:pt idx="9">
                  <c:v>1048</c:v>
                </c:pt>
                <c:pt idx="12">
                  <c:v>1105</c:v>
                </c:pt>
              </c:numCache>
            </c:numRef>
          </c:val>
          <c:extLst>
            <c:ext xmlns:c16="http://schemas.microsoft.com/office/drawing/2014/chart" uri="{C3380CC4-5D6E-409C-BE32-E72D297353CC}">
              <c16:uniqueId val="{00000006-5460-481E-BCCA-71C42F926A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460-481E-BCCA-71C42F926A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1318</c:v>
                </c:pt>
                <c:pt idx="3">
                  <c:v>1186</c:v>
                </c:pt>
                <c:pt idx="6">
                  <c:v>1163</c:v>
                </c:pt>
                <c:pt idx="9">
                  <c:v>1046</c:v>
                </c:pt>
                <c:pt idx="12">
                  <c:v>930</c:v>
                </c:pt>
              </c:numCache>
            </c:numRef>
          </c:val>
          <c:extLst>
            <c:ext xmlns:c16="http://schemas.microsoft.com/office/drawing/2014/chart" uri="{C3380CC4-5D6E-409C-BE32-E72D297353CC}">
              <c16:uniqueId val="{00000008-5460-481E-BCCA-71C42F926A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831</c:v>
                </c:pt>
                <c:pt idx="3">
                  <c:v>415</c:v>
                </c:pt>
                <c:pt idx="6">
                  <c:v>0</c:v>
                </c:pt>
                <c:pt idx="9">
                  <c:v>0</c:v>
                </c:pt>
                <c:pt idx="12">
                  <c:v>0</c:v>
                </c:pt>
              </c:numCache>
            </c:numRef>
          </c:val>
          <c:extLst>
            <c:ext xmlns:c16="http://schemas.microsoft.com/office/drawing/2014/chart" uri="{C3380CC4-5D6E-409C-BE32-E72D297353CC}">
              <c16:uniqueId val="{00000009-5460-481E-BCCA-71C42F926A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39261</c:v>
                </c:pt>
                <c:pt idx="3">
                  <c:v>36844</c:v>
                </c:pt>
                <c:pt idx="6">
                  <c:v>35106</c:v>
                </c:pt>
                <c:pt idx="9">
                  <c:v>33273</c:v>
                </c:pt>
                <c:pt idx="12">
                  <c:v>31226</c:v>
                </c:pt>
              </c:numCache>
            </c:numRef>
          </c:val>
          <c:extLst>
            <c:ext xmlns:c16="http://schemas.microsoft.com/office/drawing/2014/chart" uri="{C3380CC4-5D6E-409C-BE32-E72D297353CC}">
              <c16:uniqueId val="{0000000A-5460-481E-BCCA-71C42F926A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29900</c:v>
                </c:pt>
                <c:pt idx="2">
                  <c:v>#N/A</c:v>
                </c:pt>
                <c:pt idx="3">
                  <c:v>#N/A</c:v>
                </c:pt>
                <c:pt idx="4">
                  <c:v>26703</c:v>
                </c:pt>
                <c:pt idx="5">
                  <c:v>#N/A</c:v>
                </c:pt>
                <c:pt idx="6">
                  <c:v>#N/A</c:v>
                </c:pt>
                <c:pt idx="7">
                  <c:v>24148</c:v>
                </c:pt>
                <c:pt idx="8">
                  <c:v>#N/A</c:v>
                </c:pt>
                <c:pt idx="9">
                  <c:v>#N/A</c:v>
                </c:pt>
                <c:pt idx="10">
                  <c:v>20651</c:v>
                </c:pt>
                <c:pt idx="11">
                  <c:v>#N/A</c:v>
                </c:pt>
                <c:pt idx="12">
                  <c:v>#N/A</c:v>
                </c:pt>
                <c:pt idx="13">
                  <c:v>17108</c:v>
                </c:pt>
                <c:pt idx="14">
                  <c:v>#N/A</c:v>
                </c:pt>
              </c:numCache>
            </c:numRef>
          </c:val>
          <c:smooth val="0"/>
          <c:extLst>
            <c:ext xmlns:c16="http://schemas.microsoft.com/office/drawing/2014/chart" uri="{C3380CC4-5D6E-409C-BE32-E72D297353CC}">
              <c16:uniqueId val="{0000000B-5460-481E-BCCA-71C42F926A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1372</c:v>
                </c:pt>
                <c:pt idx="1">
                  <c:v>2493</c:v>
                </c:pt>
                <c:pt idx="2">
                  <c:v>3081</c:v>
                </c:pt>
              </c:numCache>
            </c:numRef>
          </c:val>
          <c:extLst>
            <c:ext xmlns:c16="http://schemas.microsoft.com/office/drawing/2014/chart" uri="{C3380CC4-5D6E-409C-BE32-E72D297353CC}">
              <c16:uniqueId val="{00000000-07B0-454C-8E19-B4B2D0A6F0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857</c:v>
                </c:pt>
                <c:pt idx="1">
                  <c:v>857</c:v>
                </c:pt>
                <c:pt idx="2">
                  <c:v>857</c:v>
                </c:pt>
              </c:numCache>
            </c:numRef>
          </c:val>
          <c:extLst>
            <c:ext xmlns:c16="http://schemas.microsoft.com/office/drawing/2014/chart" uri="{C3380CC4-5D6E-409C-BE32-E72D297353CC}">
              <c16:uniqueId val="{00000001-07B0-454C-8E19-B4B2D0A6F0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2199</c:v>
                </c:pt>
                <c:pt idx="1">
                  <c:v>2313</c:v>
                </c:pt>
                <c:pt idx="2">
                  <c:v>2985</c:v>
                </c:pt>
              </c:numCache>
            </c:numRef>
          </c:val>
          <c:extLst>
            <c:ext xmlns:c16="http://schemas.microsoft.com/office/drawing/2014/chart" uri="{C3380CC4-5D6E-409C-BE32-E72D297353CC}">
              <c16:uniqueId val="{00000002-07B0-454C-8E19-B4B2D0A6F0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{B4ED7D14-A549-4271-92E8-3D3D57E7B6FB}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AB6-429E-AE1D-B8C588E7B6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{20B7C4EB-AD24-431D-B28E-7DDC8691646B}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6-429E-AE1D-B8C588E7B6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{9A00EA06-F319-4646-ACCD-871907198BBC}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6-429E-AE1D-B8C588E7B6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{0785372D-764E-4EEC-81AD-D1C020CA5A21}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6-429E-AE1D-B8C588E7B6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{0438FEBA-4E9F-44B3-881D-AF66AF3F8872}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6-429E-AE1D-B8C588E7B68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{5280C523-B2B5-42CE-8D6C-96DF7C3D324D}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AB6-429E-AE1D-B8C588E7B68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{7307DC67-7D7F-4BB1-836A-AC15CD722711}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AB6-429E-AE1D-B8C588E7B68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{B3DC67ED-A31C-49DE-8139-4849CB38BA54}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AB6-429E-AE1D-B8C588E7B68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{D8B4F63D-98ED-40DC-BBC8-529B015FF08D}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AB6-429E-AE1D-B8C588E7B6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68.900000000000006</c:v>
                </c:pt>
                <c:pt idx="24">
                  <c:v>69.900000000000006</c:v>
                </c:pt>
              </c:numCache>
            </c:numRef>
          </c:xVal>
          <c:yVal>
            <c:numRef>
              <c:f>公会計指標分析・財政指標組合せ分析表!$BP$51:$DC$51</c:f>
              <c:numCache>
                <c:formatCode>#,##0.0;"▲ "#,##0.0</c:formatCode>
                <c:ptCount val="40"/>
                <c:pt idx="16">
                  <c:v>594.20000000000005</c:v>
                </c:pt>
                <c:pt idx="24">
                  <c:v>516.20000000000005</c:v>
                </c:pt>
              </c:numCache>
            </c:numRef>
          </c:yVal>
          <c:smooth val="0"/>
          <c:extLst>
            <c:ext xmlns:c16="http://schemas.microsoft.com/office/drawing/2014/chart" uri="{C3380CC4-5D6E-409C-BE32-E72D297353CC}">
              <c16:uniqueId val="{00000009-0AB6-429E-AE1D-B8C588E7B6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{D1B553F1-46A3-4408-9716-65A38BF67133}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AB6-429E-AE1D-B8C588E7B6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{D38911AC-E54C-46E7-9F1F-04DD7B4B15BA}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6-429E-AE1D-B8C588E7B6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{A143738D-3061-4FDE-AD11-576332BC3651}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6-429E-AE1D-B8C588E7B6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{3EFA80D0-A437-47EB-8064-39B8C5A4A73D}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6-429E-AE1D-B8C588E7B6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{74F87F17-79D3-401D-A7B3-FE51BC9682E1}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6-429E-AE1D-B8C588E7B68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{2AC6F953-230D-4FA4-965A-F2302CF20061}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AB6-429E-AE1D-B8C588E7B68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{7601FE58-5A8E-46F2-9A91-90EC8D1D7DB2}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AB6-429E-AE1D-B8C588E7B68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{24D79041-EB17-44C3-8AA0-FF0704B39D41}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AB6-429E-AE1D-B8C588E7B68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{4654B7E1-433C-4C95-8731-C3132847A40A}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AB6-429E-AE1D-B8C588E7B6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numCache>
            </c:numRef>
          </c:xVal>
          <c:yVal>
            <c:numRef>
              <c:f>公会計指標分析・財政指標組合せ分析表!$BP$55:$DC$55</c:f>
              <c:numCache>
                <c:formatCode>#,##0.0;"▲ "#,##0.0</c:formatCode>
                <c:ptCount val="40"/>
                <c:pt idx="16">
                  <c:v>54.6</c:v>
                </c:pt>
                <c:pt idx="24">
                  <c:v>53.2</c:v>
                </c:pt>
              </c:numCache>
            </c:numRef>
          </c:yVal>
          <c:smooth val="0"/>
          <c:extLst>
            <c:ext xmlns:c16="http://schemas.microsoft.com/office/drawing/2014/chart" uri="{C3380CC4-5D6E-409C-BE32-E72D297353CC}">
              <c16:uniqueId val="{00000013-0AB6-429E-AE1D-B8C588E7B68B}"/>
            </c:ext>
          </c:extLst>
        </c:ser>
        <c:dLbls>
          <c:showLegendKey val="0"/>
          <c:showVal val="1"/>
          <c:showCatName val="0"/>
          <c:showSerName val="0"/>
          <c:showPercent val="0"/>
          <c:showBubbleSize val="0"/>
        </c:dLbls>
        <c:axId val="328576360"/>
        <c:axId val="328116864"/>
      </c:scatterChart>
      <c:valAx>
        <c:axId val="328576360"/>
        <c:scaling>
          <c:orientation val="minMax"/>
          <c:max val="71"/>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116864"/>
        <c:crosses val="autoZero"/>
        <c:crossBetween val="midCat"/>
      </c:valAx>
      <c:valAx>
        <c:axId val="328116864"/>
        <c:scaling>
          <c:orientation val="minMax"/>
          <c:max val="6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576360"/>
        <c:crosses val="autoZero"/>
        <c:crossBetween val="midCat"/>
        <c:majorUnit val="8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{76A9B2D3-2F86-40DF-9719-D2ED0C9964C2}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0B6-4165-9D2C-F7368CB0FE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{94D0398A-4288-4622-8DE7-640B1E723CC3}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6-4165-9D2C-F7368CB0FE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{1ECFA435-390B-4F63-B763-9D6B431CFCD7}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6-4165-9D2C-F7368CB0FE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{29FA747B-9B53-4A49-A9CB-90B668918659}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6-4165-9D2C-F7368CB0FE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{356E1CD6-9B55-4449-BFB1-159F578DA513}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6-4165-9D2C-F7368CB0FEA2}"/>
                </c:ext>
              </c:extLst>
            </c:dLbl>
            <c:dLbl>
              <c:idx val="8"/>
              <c:layout>
                <c:manualLayout>
                  <c:x val="-4.244383161488343E-2"/>
                  <c:y val="-6.362117586942184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{FB2D28BE-D955-417C-983F-868E520D3E73}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0B6-4165-9D2C-F7368CB0FEA2}"/>
                </c:ext>
              </c:extLst>
            </c:dLbl>
            <c:dLbl>
              <c:idx val="16"/>
              <c:layout>
                <c:manualLayout>
                  <c:x val="-2.0952151623337835E-2"/>
                  <c:y val="-6.121211830616607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{50E45632-9DD6-4E3F-B2AC-A8BEF3FEEF5A}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0B6-4165-9D2C-F7368CB0FE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{11163BE3-60D9-4694-915C-E3B57DDEBBFF}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0B6-4165-9D2C-F7368CB0FE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{4702D84A-334C-4A9A-8301-5EA4660AA465}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0B6-4165-9D2C-F7368CB0FE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76.3</c:v>
                </c:pt>
                <c:pt idx="16">
                  <c:v>76.8</c:v>
                </c:pt>
                <c:pt idx="24">
                  <c:v>73.5</c:v>
                </c:pt>
                <c:pt idx="32">
                  <c:v>71.8</c:v>
                </c:pt>
              </c:numCache>
            </c:numRef>
          </c:xVal>
          <c:yVal>
            <c:numRef>
              <c:f>公会計指標分析・財政指標組合せ分析表!$BP$73:$DC$73</c:f>
              <c:numCache>
                <c:formatCode>#,##0.0;"▲ "#,##0.0</c:formatCode>
                <c:ptCount val="40"/>
                <c:pt idx="0">
                  <c:v>724.4</c:v>
                </c:pt>
                <c:pt idx="8">
                  <c:v>632.4</c:v>
                </c:pt>
                <c:pt idx="16">
                  <c:v>594.20000000000005</c:v>
                </c:pt>
                <c:pt idx="24">
                  <c:v>516.20000000000005</c:v>
                </c:pt>
                <c:pt idx="32">
                  <c:v>440.2</c:v>
                </c:pt>
              </c:numCache>
            </c:numRef>
          </c:yVal>
          <c:smooth val="0"/>
          <c:extLst>
            <c:ext xmlns:c16="http://schemas.microsoft.com/office/drawing/2014/chart" uri="{C3380CC4-5D6E-409C-BE32-E72D297353CC}">
              <c16:uniqueId val="{00000009-80B6-4165-9D2C-F7368CB0FE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408818198108785E-2"/>
                  <c:y val="-8.9122286556609503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{7B2DE4AA-1B88-4954-96A3-5676BEFA3D0E}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0B6-4165-9D2C-F7368CB0FE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{38304429-F896-48B5-B6CD-6C854B15A803}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6-4165-9D2C-F7368CB0FE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{52512DE9-6573-4699-9FB5-E7706EEB874F}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6-4165-9D2C-F7368CB0FE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{84CB690E-DD48-4F97-9A74-589550D0101E}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6-4165-9D2C-F7368CB0FE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{492F7A3C-4472-43EA-8950-EAD05E8DDF1E}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6-4165-9D2C-F7368CB0FEA2}"/>
                </c:ext>
              </c:extLst>
            </c:dLbl>
            <c:dLbl>
              <c:idx val="8"/>
              <c:layout>
                <c:manualLayout>
                  <c:x val="-4.2987165040112497E-2"/>
                  <c:y val="-0.10433781055916584"/>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{9DFF2663-937D-4147-A715-04A006DC5AE5}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0B6-4165-9D2C-F7368CB0FEA2}"/>
                </c:ext>
              </c:extLst>
            </c:dLbl>
            <c:dLbl>
              <c:idx val="16"/>
              <c:layout>
                <c:manualLayout>
                  <c:x val="-3.1697991619110633E-2"/>
                  <c:y val="-5.1506705564121546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{0EE516D3-0A10-4466-B581-A1B0DAC0AA11}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0B6-4165-9D2C-F7368CB0FEA2}"/>
                </c:ext>
              </c:extLst>
            </c:dLbl>
            <c:dLbl>
              <c:idx val="24"/>
              <c:layout>
                <c:manualLayout>
                  <c:x val="-3.1697991619110633E-2"/>
                  <c:y val="-3.535721795977415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{BD507550-AB2A-42FD-8271-6460022D31DD}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0B6-4165-9D2C-F7368CB0FEA2}"/>
                </c:ext>
              </c:extLst>
            </c:dLbl>
            <c:dLbl>
              <c:idx val="32"/>
              <c:layout>
                <c:manualLayout>
                  <c:x val="-3.1697991619110633E-2"/>
                  <c:y val="-7.811473607565420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{9FC931FA-9023-43CD-A3B2-1853D68DCF76}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0B6-4165-9D2C-F7368CB0FE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80B6-4165-9D2C-F7368CB0FEA2}"/>
            </c:ext>
          </c:extLst>
        </c:ser>
        <c:dLbls>
          <c:showLegendKey val="0"/>
          <c:showVal val="1"/>
          <c:showCatName val="0"/>
          <c:showSerName val="0"/>
          <c:showPercent val="0"/>
          <c:showBubbleSize val="0"/>
        </c:dLbls>
        <c:axId val="326760960"/>
        <c:axId val="326759392"/>
      </c:scatterChart>
      <c:valAx>
        <c:axId val="326760960"/>
        <c:scaling>
          <c:orientation val="minMax"/>
          <c:max val="8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759392"/>
        <c:crosses val="autoZero"/>
        <c:crossBetween val="midCat"/>
      </c:valAx>
      <c:valAx>
        <c:axId val="326759392"/>
        <c:scaling>
          <c:orientation val="minMax"/>
          <c:max val="8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760960"/>
        <c:crosses val="autoZero"/>
        <c:crossBetween val="midCat"/>
        <c:majorUnit val="1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effectLst/>
              <a:ea typeface="ＭＳ Ｐゴシック" panose="020B0600070205080204" pitchFamily="50" charset="-128"/>
              <a:cs typeface="Times New Roman" panose="02020603050405020304" pitchFamily="18" charset="0"/>
            </a:rPr>
            <a:t>人口の減少が続くなか、</a:t>
          </a:r>
          <a:r>
            <a:rPr lang="ja-JP" altLang="en-US" sz="1200">
              <a:effectLst/>
              <a:ea typeface="ＭＳ Ｐゴシック" panose="020B0600070205080204" pitchFamily="50" charset="-128"/>
              <a:cs typeface="Times New Roman" panose="02020603050405020304" pitchFamily="18" charset="0"/>
            </a:rPr>
            <a:t>５０</a:t>
          </a:r>
          <a:r>
            <a:rPr lang="ja-JP" altLang="ja-JP" sz="1200">
              <a:effectLst/>
              <a:ea typeface="ＭＳ Ｐゴシック" panose="020B0600070205080204" pitchFamily="50" charset="-128"/>
              <a:cs typeface="Times New Roman" panose="02020603050405020304" pitchFamily="18" charset="0"/>
            </a:rPr>
            <a:t>％を超える高齢化率の高さ（平成</a:t>
          </a:r>
          <a:r>
            <a:rPr lang="ja-JP" altLang="en-US" sz="1200">
              <a:effectLst/>
              <a:ea typeface="ＭＳ Ｐゴシック" panose="020B0600070205080204" pitchFamily="50" charset="-128"/>
              <a:cs typeface="Times New Roman" panose="02020603050405020304" pitchFamily="18" charset="0"/>
            </a:rPr>
            <a:t>３０</a:t>
          </a:r>
          <a:r>
            <a:rPr lang="ja-JP" altLang="ja-JP" sz="1200">
              <a:solidFill>
                <a:srgbClr val="000000"/>
              </a:solidFill>
              <a:effectLst/>
              <a:ea typeface="ＭＳ Ｐゴシック" panose="020B0600070205080204" pitchFamily="50" charset="-128"/>
              <a:cs typeface="Times New Roman" panose="02020603050405020304" pitchFamily="18" charset="0"/>
            </a:rPr>
            <a:t>年度末５１．１０％）と生産年齢人口の少なさなどにより、市税収入の確保が厳しい状況から、財政基盤が脆</a:t>
          </a:r>
          <a:r>
            <a:rPr lang="ja-JP" altLang="ja-JP" sz="1200">
              <a:effectLst/>
              <a:ea typeface="ＭＳ Ｐゴシック" panose="020B0600070205080204" pitchFamily="50" charset="-128"/>
              <a:cs typeface="Times New Roman" panose="02020603050405020304" pitchFamily="18" charset="0"/>
            </a:rPr>
            <a:t>弱な状態が続いており、財政力指数は類似団体の中で最低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94192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7893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ea typeface="ＭＳ Ｐゴシック" panose="020B0600070205080204" pitchFamily="50" charset="-128"/>
              <a:cs typeface="Times New Roman" panose="02020603050405020304" pitchFamily="18" charset="0"/>
            </a:rPr>
            <a:t>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a:t>
          </a:r>
          <a:r>
            <a:rPr lang="ja-JP" altLang="ja-JP" sz="1050">
              <a:effectLst/>
              <a:ea typeface="ＭＳ Ｐゴシック" panose="020B0600070205080204" pitchFamily="50" charset="-128"/>
              <a:cs typeface="Times New Roman" panose="02020603050405020304" pitchFamily="18" charset="0"/>
            </a:rPr>
            <a:t>基づく</a:t>
          </a:r>
          <a:r>
            <a:rPr lang="ja-JP" altLang="ja-JP" sz="1100">
              <a:effectLst/>
              <a:ea typeface="ＭＳ Ｐゴシック" panose="020B0600070205080204" pitchFamily="50" charset="-128"/>
              <a:cs typeface="Times New Roman" panose="02020603050405020304" pitchFamily="18" charset="0"/>
            </a:rPr>
            <a:t>行財政改革により、平成１９年度には類似団体の中で最低水準に改善され、引き続き「財政再生計画」により経常経費の削減に努めているところであるが、平成２２年３月に</a:t>
          </a:r>
          <a:r>
            <a:rPr lang="ja-JP" altLang="ja-JP" sz="1050">
              <a:effectLst/>
              <a:ea typeface="ＭＳ Ｐゴシック" panose="020B0600070205080204" pitchFamily="50" charset="-128"/>
              <a:cs typeface="Times New Roman" panose="02020603050405020304" pitchFamily="18" charset="0"/>
            </a:rPr>
            <a:t>借り入れた</a:t>
          </a:r>
          <a:r>
            <a:rPr lang="ja-JP" altLang="ja-JP" sz="1100">
              <a:effectLst/>
              <a:ea typeface="ＭＳ Ｐゴシック" panose="020B0600070205080204" pitchFamily="50" charset="-128"/>
              <a:cs typeface="Times New Roman" panose="02020603050405020304" pitchFamily="18" charset="0"/>
            </a:rPr>
            <a:t>再生振替特例債の元金償還が平成２５年度から始まったため、単年度における公債費の割合が高くなったことにより比率が上昇したものである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134257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37412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114481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374120"/>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20501</xdr:rowOff>
    </xdr:from>
    <xdr:to>
      <xdr:col>15</xdr:col>
      <xdr:colOff>82550</xdr:colOff>
      <xdr:row>67</xdr:row>
      <xdr:rowOff>114481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3620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20501</xdr:rowOff>
    </xdr:from>
    <xdr:to>
      <xdr:col>11</xdr:col>
      <xdr:colOff>31750</xdr:colOff>
      <xdr:row>66</xdr:row>
      <xdr:rowOff>158387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3620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83457</xdr:rowOff>
    </xdr:from>
    <xdr:to>
      <xdr:col>23</xdr:col>
      <xdr:colOff>184150</xdr:colOff>
      <xdr:row>67</xdr:row>
      <xdr:rowOff>13607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150784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63681</xdr:rowOff>
    </xdr:from>
    <xdr:to>
      <xdr:col>15</xdr:col>
      <xdr:colOff>133350</xdr:colOff>
      <xdr:row>67</xdr:row>
      <xdr:rowOff>165281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150058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141151</xdr:rowOff>
    </xdr:from>
    <xdr:to>
      <xdr:col>11</xdr:col>
      <xdr:colOff>82550</xdr:colOff>
      <xdr:row>66</xdr:row>
      <xdr:rowOff>71301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56078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107587</xdr:rowOff>
    </xdr:from>
    <xdr:to>
      <xdr:col>7</xdr:col>
      <xdr:colOff>31750</xdr:colOff>
      <xdr:row>67</xdr:row>
      <xdr:rowOff>37737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22514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effectLst/>
              <a:ea typeface="ＭＳ Ｐゴシック" panose="020B0600070205080204" pitchFamily="50" charset="-128"/>
              <a:cs typeface="Times New Roman" panose="02020603050405020304" pitchFamily="18" charset="0"/>
            </a:rPr>
            <a:t>平成１９年度に「財政再建計画」に基づく基本給の削減をはじめとした人件費の大幅な抑制、契約事務の適正化、公共施設等の管理経費の見直しを進め、引き続きこのような取り組みを基本とした「財政再生計画」のもとでコストの低減に努めているところ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58510</xdr:rowOff>
    </xdr:from>
    <xdr:to>
      <xdr:col>23</xdr:col>
      <xdr:colOff>133350</xdr:colOff>
      <xdr:row>88</xdr:row>
      <xdr:rowOff>66394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5146110"/>
          <a:ext cx="8382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7697</xdr:rowOff>
    </xdr:from>
    <xdr:to>
      <xdr:col>19</xdr:col>
      <xdr:colOff>133350</xdr:colOff>
      <xdr:row>88</xdr:row>
      <xdr:rowOff>66394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23847"/>
          <a:ext cx="889000" cy="2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91562</xdr:rowOff>
    </xdr:from>
    <xdr:to>
      <xdr:col>15</xdr:col>
      <xdr:colOff>82550</xdr:colOff>
      <xdr:row>87</xdr:row>
      <xdr:rowOff>7697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36262"/>
          <a:ext cx="889000" cy="8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48749</xdr:rowOff>
    </xdr:from>
    <xdr:to>
      <xdr:col>11</xdr:col>
      <xdr:colOff>31750</xdr:colOff>
      <xdr:row>86</xdr:row>
      <xdr:rowOff>91562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21999"/>
          <a:ext cx="889000" cy="2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7710</xdr:rowOff>
    </xdr:from>
    <xdr:to>
      <xdr:col>23</xdr:col>
      <xdr:colOff>184150</xdr:colOff>
      <xdr:row>88</xdr:row>
      <xdr:rowOff>109310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75037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9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15594</xdr:rowOff>
    </xdr:from>
    <xdr:to>
      <xdr:col>19</xdr:col>
      <xdr:colOff>184150</xdr:colOff>
      <xdr:row>88</xdr:row>
      <xdr:rowOff>117194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101971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8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128347</xdr:rowOff>
    </xdr:from>
    <xdr:to>
      <xdr:col>15</xdr:col>
      <xdr:colOff>133350</xdr:colOff>
      <xdr:row>87</xdr:row>
      <xdr:rowOff>58497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43274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5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40762</xdr:rowOff>
    </xdr:from>
    <xdr:to>
      <xdr:col>11</xdr:col>
      <xdr:colOff>82550</xdr:colOff>
      <xdr:row>86</xdr:row>
      <xdr:rowOff>142362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127139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7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169399</xdr:rowOff>
    </xdr:from>
    <xdr:to>
      <xdr:col>7</xdr:col>
      <xdr:colOff>31750</xdr:colOff>
      <xdr:row>85</xdr:row>
      <xdr:rowOff>99549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84326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5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「財政再建計画」及び「財政再生計画」に基づき、基本給の大幅削減などを実施したことにより、類似団体の中で最も低い水準となっている。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142875</xdr:rowOff>
    </xdr:from>
    <xdr:to>
      <xdr:col>81</xdr:col>
      <xdr:colOff>44450</xdr:colOff>
      <xdr:row>89</xdr:row>
      <xdr:rowOff>75882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544675"/>
          <a:ext cx="0" cy="790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47959</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75882</xdr:rowOff>
    </xdr:from>
    <xdr:to>
      <xdr:col>81</xdr:col>
      <xdr:colOff>133350</xdr:colOff>
      <xdr:row>89</xdr:row>
      <xdr:rowOff>75882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3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57802</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428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142875</xdr:rowOff>
    </xdr:from>
    <xdr:to>
      <xdr:col>81</xdr:col>
      <xdr:colOff>133350</xdr:colOff>
      <xdr:row>84</xdr:row>
      <xdr:rowOff>142875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54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25718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446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68597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8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40323</xdr:rowOff>
    </xdr:from>
    <xdr:to>
      <xdr:col>77</xdr:col>
      <xdr:colOff>44450</xdr:colOff>
      <xdr:row>85</xdr:row>
      <xdr:rowOff>25718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4212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102552</xdr:rowOff>
    </xdr:from>
    <xdr:to>
      <xdr:col>77</xdr:col>
      <xdr:colOff>95250</xdr:colOff>
      <xdr:row>88</xdr:row>
      <xdr:rowOff>32702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50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162561</xdr:rowOff>
    </xdr:from>
    <xdr:to>
      <xdr:col>72</xdr:col>
      <xdr:colOff>203200</xdr:colOff>
      <xdr:row>84</xdr:row>
      <xdr:rowOff>40323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50011"/>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108586</xdr:rowOff>
    </xdr:from>
    <xdr:to>
      <xdr:col>73</xdr:col>
      <xdr:colOff>44450</xdr:colOff>
      <xdr:row>88</xdr:row>
      <xdr:rowOff>38736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50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78105</xdr:rowOff>
    </xdr:from>
    <xdr:to>
      <xdr:col>68</xdr:col>
      <xdr:colOff>152400</xdr:colOff>
      <xdr:row>81</xdr:row>
      <xdr:rowOff>162561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65555"/>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108586</xdr:rowOff>
    </xdr:from>
    <xdr:to>
      <xdr:col>68</xdr:col>
      <xdr:colOff>203200</xdr:colOff>
      <xdr:row>88</xdr:row>
      <xdr:rowOff>38736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50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7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13352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160973</xdr:rowOff>
    </xdr:from>
    <xdr:to>
      <xdr:col>73</xdr:col>
      <xdr:colOff>44450</xdr:colOff>
      <xdr:row>84</xdr:row>
      <xdr:rowOff>91123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101300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111761</xdr:rowOff>
    </xdr:from>
    <xdr:to>
      <xdr:col>68</xdr:col>
      <xdr:colOff>203200</xdr:colOff>
      <xdr:row>82</xdr:row>
      <xdr:rowOff>41911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52088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27305</xdr:rowOff>
    </xdr:from>
    <xdr:to>
      <xdr:col>64</xdr:col>
      <xdr:colOff>152400</xdr:colOff>
      <xdr:row>81</xdr:row>
      <xdr:rowOff>128905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139082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8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単独消防を設置しており、消防職員数が類似団体より多いため平均をやや上回る程度となっている。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18204</xdr:rowOff>
    </xdr:from>
    <xdr:to>
      <xdr:col>81</xdr:col>
      <xdr:colOff>44450</xdr:colOff>
      <xdr:row>66</xdr:row>
      <xdr:rowOff>148046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33904"/>
          <a:ext cx="8382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124158</xdr:rowOff>
    </xdr:from>
    <xdr:to>
      <xdr:col>77</xdr:col>
      <xdr:colOff>44450</xdr:colOff>
      <xdr:row>66</xdr:row>
      <xdr:rowOff>18204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6840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42575</xdr:rowOff>
    </xdr:from>
    <xdr:to>
      <xdr:col>72</xdr:col>
      <xdr:colOff>203200</xdr:colOff>
      <xdr:row>65</xdr:row>
      <xdr:rowOff>124158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8682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161169</xdr:rowOff>
    </xdr:from>
    <xdr:to>
      <xdr:col>68</xdr:col>
      <xdr:colOff>152400</xdr:colOff>
      <xdr:row>65</xdr:row>
      <xdr:rowOff>42575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3396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97246</xdr:rowOff>
    </xdr:from>
    <xdr:to>
      <xdr:col>81</xdr:col>
      <xdr:colOff>95250</xdr:colOff>
      <xdr:row>67</xdr:row>
      <xdr:rowOff>27396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69323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38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138854</xdr:rowOff>
    </xdr:from>
    <xdr:to>
      <xdr:col>77</xdr:col>
      <xdr:colOff>95250</xdr:colOff>
      <xdr:row>66</xdr:row>
      <xdr:rowOff>69004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53781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73358</xdr:rowOff>
    </xdr:from>
    <xdr:to>
      <xdr:col>73</xdr:col>
      <xdr:colOff>44450</xdr:colOff>
      <xdr:row>66</xdr:row>
      <xdr:rowOff>3508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159735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0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163225</xdr:rowOff>
    </xdr:from>
    <xdr:to>
      <xdr:col>68</xdr:col>
      <xdr:colOff>203200</xdr:colOff>
      <xdr:row>65</xdr:row>
      <xdr:rowOff>93375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78152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110369</xdr:rowOff>
    </xdr:from>
    <xdr:to>
      <xdr:col>64</xdr:col>
      <xdr:colOff>152400</xdr:colOff>
      <xdr:row>65</xdr:row>
      <xdr:rowOff>40519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25296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6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炭鉱閉山後の社会基盤整備に多額の地方債を発行したために、公営企業債の元利償還金に対する繰出金などの準元利償還金を含め、その負担額が多額となっていること、平成２５年度から再生振替特例債の元金償還が始まったことなどにより、実質公債費比率は全国で最も高い水準となっている。平成１９・２０年度において公的資金の借換えを実施し、平成３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80645</xdr:rowOff>
    </xdr:from>
    <xdr:to>
      <xdr:col>81</xdr:col>
      <xdr:colOff>44450</xdr:colOff>
      <xdr:row>44</xdr:row>
      <xdr:rowOff>114829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624445"/>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114829</xdr:rowOff>
    </xdr:from>
    <xdr:to>
      <xdr:col>77</xdr:col>
      <xdr:colOff>44450</xdr:colOff>
      <xdr:row>45</xdr:row>
      <xdr:rowOff>9737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658629"/>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171132</xdr:rowOff>
    </xdr:from>
    <xdr:to>
      <xdr:col>72</xdr:col>
      <xdr:colOff>203200</xdr:colOff>
      <xdr:row>45</xdr:row>
      <xdr:rowOff>9737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7149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34925</xdr:rowOff>
    </xdr:from>
    <xdr:to>
      <xdr:col>68</xdr:col>
      <xdr:colOff>152400</xdr:colOff>
      <xdr:row>44</xdr:row>
      <xdr:rowOff>171132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07275"/>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29845</xdr:rowOff>
    </xdr:from>
    <xdr:to>
      <xdr:col>81</xdr:col>
      <xdr:colOff>95250</xdr:colOff>
      <xdr:row>44</xdr:row>
      <xdr:rowOff>131445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97172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6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64029</xdr:rowOff>
    </xdr:from>
    <xdr:to>
      <xdr:col>77</xdr:col>
      <xdr:colOff>95250</xdr:colOff>
      <xdr:row>44</xdr:row>
      <xdr:rowOff>165629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150406</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69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130387</xdr:rowOff>
    </xdr:from>
    <xdr:to>
      <xdr:col>73</xdr:col>
      <xdr:colOff>44450</xdr:colOff>
      <xdr:row>45</xdr:row>
      <xdr:rowOff>60537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45314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120332</xdr:rowOff>
    </xdr:from>
    <xdr:to>
      <xdr:col>68</xdr:col>
      <xdr:colOff>203200</xdr:colOff>
      <xdr:row>45</xdr:row>
      <xdr:rowOff>50482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35259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effectLst/>
              <a:ea typeface="ＭＳ Ｐゴシック" panose="020B0600070205080204" pitchFamily="50" charset="-128"/>
              <a:cs typeface="Times New Roman" panose="02020603050405020304" pitchFamily="18" charset="0"/>
            </a:rPr>
            <a:t>再生振替特例債の借入れにより、将来負担比率は全国で最も高い水準となっている。「財政再生計画」を着実に遂行することで、財政の健全化に努める。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169735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885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141812</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22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169735</xdr:rowOff>
    </xdr:from>
    <xdr:to>
      <xdr:col>81</xdr:col>
      <xdr:colOff>133350</xdr:colOff>
      <xdr:row>18</xdr:row>
      <xdr:rowOff>169735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25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169735</xdr:rowOff>
    </xdr:from>
    <xdr:to>
      <xdr:col>81</xdr:col>
      <xdr:colOff>44450</xdr:colOff>
      <xdr:row>19</xdr:row>
      <xdr:rowOff>151109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255835"/>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32413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61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15886</xdr:rowOff>
    </xdr:from>
    <xdr:to>
      <xdr:col>81</xdr:col>
      <xdr:colOff>95250</xdr:colOff>
      <xdr:row>14</xdr:row>
      <xdr:rowOff>117486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1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151109</xdr:rowOff>
    </xdr:from>
    <xdr:to>
      <xdr:col>77</xdr:col>
      <xdr:colOff>44450</xdr:colOff>
      <xdr:row>20</xdr:row>
      <xdr:rowOff>136504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0865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26543</xdr:rowOff>
    </xdr:from>
    <xdr:to>
      <xdr:col>77</xdr:col>
      <xdr:colOff>95250</xdr:colOff>
      <xdr:row>14</xdr:row>
      <xdr:rowOff>128143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138320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136504</xdr:rowOff>
    </xdr:from>
    <xdr:to>
      <xdr:col>72</xdr:col>
      <xdr:colOff>203200</xdr:colOff>
      <xdr:row>21</xdr:row>
      <xdr:rowOff>41868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565504"/>
          <a:ext cx="889000" cy="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29358</xdr:rowOff>
    </xdr:from>
    <xdr:to>
      <xdr:col>73</xdr:col>
      <xdr:colOff>44450</xdr:colOff>
      <xdr:row>14</xdr:row>
      <xdr:rowOff>130958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141135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41868</xdr:rowOff>
    </xdr:from>
    <xdr:to>
      <xdr:col>68</xdr:col>
      <xdr:colOff>152400</xdr:colOff>
      <xdr:row>22</xdr:row>
      <xdr:rowOff>55414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642318"/>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37200</xdr:rowOff>
    </xdr:from>
    <xdr:to>
      <xdr:col>68</xdr:col>
      <xdr:colOff>203200</xdr:colOff>
      <xdr:row>14</xdr:row>
      <xdr:rowOff>138800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3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148977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41825</xdr:rowOff>
    </xdr:from>
    <xdr:to>
      <xdr:col>64</xdr:col>
      <xdr:colOff>152400</xdr:colOff>
      <xdr:row>14</xdr:row>
      <xdr:rowOff>143425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153602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118936</xdr:rowOff>
    </xdr:from>
    <xdr:to>
      <xdr:col>81</xdr:col>
      <xdr:colOff>95250</xdr:colOff>
      <xdr:row>19</xdr:row>
      <xdr:rowOff>49085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05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14813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100309</xdr:rowOff>
    </xdr:from>
    <xdr:to>
      <xdr:col>77</xdr:col>
      <xdr:colOff>95250</xdr:colOff>
      <xdr:row>20</xdr:row>
      <xdr:rowOff>30459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3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15236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44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85704</xdr:rowOff>
    </xdr:from>
    <xdr:to>
      <xdr:col>73</xdr:col>
      <xdr:colOff>44450</xdr:colOff>
      <xdr:row>21</xdr:row>
      <xdr:rowOff>15854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5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6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162518</xdr:rowOff>
    </xdr:from>
    <xdr:to>
      <xdr:col>68</xdr:col>
      <xdr:colOff>203200</xdr:colOff>
      <xdr:row>21</xdr:row>
      <xdr:rowOff>92668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77445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7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4614</xdr:rowOff>
    </xdr:from>
    <xdr:to>
      <xdr:col>64</xdr:col>
      <xdr:colOff>152400</xdr:colOff>
      <xdr:row>22</xdr:row>
      <xdr:rowOff>106214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90991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8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１９年度に「財政再建計画」に基づく基本給及び各種手当の削減、特別職給与及び議員報酬の削減を行い、平成２２年３月には引き続きこのような取り組みを基本とした「財政再生計画」を策定し、他都市との適切な比較のもとで職員数の適正化を進め、効率的な行政執行体制の確保及び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1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06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126492</xdr:rowOff>
    </xdr:from>
    <xdr:to>
      <xdr:col>6</xdr:col>
      <xdr:colOff>171450</xdr:colOff>
      <xdr:row>35</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事務事業の見直しをベースに引き続き削減を図るとともに、契約事務の適正化や経費の節減に努めている。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14</xdr:row>
      <xdr:rowOff>148771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16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116114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116114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「財政再生計画」に基づき、単独事業については高齢者、子どもたち及び教育活動への給付以外は原則として実施しないこととしている。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0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162378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0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その他について類似団体平均を上回っているのは、特別会計に対する繰出金、及び老朽化した公共施設や公営住宅等に係る維持補修費によるものである。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22497</xdr:rowOff>
    </xdr:from>
    <xdr:to>
      <xdr:col>82</xdr:col>
      <xdr:colOff>107950</xdr:colOff>
      <xdr:row>58</xdr:row>
      <xdr:rowOff>48623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665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58</xdr:row>
      <xdr:rowOff>48623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274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154759</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9024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109038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02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143147</xdr:rowOff>
    </xdr:from>
    <xdr:to>
      <xdr:col>82</xdr:col>
      <xdr:colOff>158750</xdr:colOff>
      <xdr:row>58</xdr:row>
      <xdr:rowOff>73297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115224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169273</xdr:rowOff>
    </xdr:from>
    <xdr:to>
      <xdr:col>78</xdr:col>
      <xdr:colOff>120650</xdr:colOff>
      <xdr:row>58</xdr:row>
      <xdr:rowOff>99423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84200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2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53176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58238</xdr:rowOff>
    </xdr:from>
    <xdr:to>
      <xdr:col>65</xdr:col>
      <xdr:colOff>53975</xdr:colOff>
      <xdr:row>57</xdr:row>
      <xdr:rowOff>159838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144615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各種補助金の支出は、真に必要なもの以外は「財政再建計画」策定時に原則廃止としたが、引き続き必要性を十分考慮のうえ、同様の措置により抑制している。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83566</xdr:rowOff>
    </xdr:from>
    <xdr:to>
      <xdr:col>82</xdr:col>
      <xdr:colOff>107950</xdr:colOff>
      <xdr:row>33</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7414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83566</xdr:rowOff>
    </xdr:from>
    <xdr:to>
      <xdr:col>78</xdr:col>
      <xdr:colOff>69850</xdr:colOff>
      <xdr:row>33</xdr:row>
      <xdr:rowOff>120142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7414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120142</xdr:rowOff>
    </xdr:from>
    <xdr:to>
      <xdr:col>73</xdr:col>
      <xdr:colOff>180975</xdr:colOff>
      <xdr:row>33</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124714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37338</xdr:rowOff>
    </xdr:from>
    <xdr:to>
      <xdr:col>82</xdr:col>
      <xdr:colOff>158750</xdr:colOff>
      <xdr:row>33</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117365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32766</xdr:rowOff>
    </xdr:from>
    <xdr:to>
      <xdr:col>78</xdr:col>
      <xdr:colOff>120650</xdr:colOff>
      <xdr:row>33</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144543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45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69342</xdr:rowOff>
    </xdr:from>
    <xdr:to>
      <xdr:col>74</xdr:col>
      <xdr:colOff>31750</xdr:colOff>
      <xdr:row>33</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多額の地方債を発行することで炭鉱閉山後の社会基盤整備を進めてきたが、平成１９・２０年度において公的資金の借換えを実施し、平成３３年度までの総計で４億９千万程度の公債費負担の軽減を図ったこと及び、償還終了など年次進行に伴い減少し、再生振替特例債を除く公債費において類似団体平均を下回るが、平成２２年３月に借入れた再生振替特例債の元金償還が始まったことにより、平成２５年度は大幅に増加している。引き続き地方債の新規発行の抑制により、公債費負担の軽減に努め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56514</xdr:rowOff>
    </xdr:from>
    <xdr:to>
      <xdr:col>24</xdr:col>
      <xdr:colOff>25400</xdr:colOff>
      <xdr:row>80</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7725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56514</xdr:rowOff>
    </xdr:from>
    <xdr:to>
      <xdr:col>19</xdr:col>
      <xdr:colOff>187325</xdr:colOff>
      <xdr:row>81</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725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81</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8277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81</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27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49530</xdr:rowOff>
    </xdr:from>
    <xdr:to>
      <xdr:col>24</xdr:col>
      <xdr:colOff>76200</xdr:colOff>
      <xdr:row>80</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129557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5714</xdr:rowOff>
    </xdr:from>
    <xdr:to>
      <xdr:col>20</xdr:col>
      <xdr:colOff>38100</xdr:colOff>
      <xdr:row>80</xdr:row>
      <xdr:rowOff>107314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92091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0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133350</xdr:rowOff>
    </xdr:from>
    <xdr:to>
      <xdr:col>15</xdr:col>
      <xdr:colOff>149225</xdr:colOff>
      <xdr:row>81</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121920</xdr:rowOff>
    </xdr:from>
    <xdr:to>
      <xdr:col>6</xdr:col>
      <xdr:colOff>171450</xdr:colOff>
      <xdr:row>81</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「財政再建計画」及び「財政再生計画」に基づく人件費等の削減により、公債費を除いた経常収支比率は類似団体の中で最も低い水準となっている。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715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15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50800</xdr:rowOff>
    </xdr:from>
    <xdr:to>
      <xdr:col>73</xdr:col>
      <xdr:colOff>180975</xdr:colOff>
      <xdr:row>74</xdr:row>
      <xdr:rowOff>27940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5666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50800</xdr:rowOff>
    </xdr:from>
    <xdr:to>
      <xdr:col>69</xdr:col>
      <xdr:colOff>92075</xdr:colOff>
      <xdr:row>73</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566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148590</xdr:rowOff>
    </xdr:from>
    <xdr:to>
      <xdr:col>82</xdr:col>
      <xdr:colOff>158750</xdr:colOff>
      <xdr:row>74</xdr:row>
      <xdr:rowOff>78740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57167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152400</xdr:rowOff>
    </xdr:from>
    <xdr:to>
      <xdr:col>78</xdr:col>
      <xdr:colOff>120650</xdr:colOff>
      <xdr:row>74</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92727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0</xdr:rowOff>
    </xdr:from>
    <xdr:to>
      <xdr:col>69</xdr:col>
      <xdr:colOff>142875</xdr:colOff>
      <xdr:row>73</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30480</xdr:rowOff>
    </xdr:from>
    <xdr:to>
      <xdr:col>65</xdr:col>
      <xdr:colOff>53975</xdr:colOff>
      <xdr:row>73</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75120</xdr:rowOff>
    </xdr:from>
    <xdr:to>
      <xdr:col>29</xdr:col>
      <xdr:colOff>127000</xdr:colOff>
      <xdr:row>15</xdr:row>
      <xdr:rowOff>25908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23045"/>
          <a:ext cx="647700" cy="12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25908</xdr:rowOff>
    </xdr:from>
    <xdr:to>
      <xdr:col>26</xdr:col>
      <xdr:colOff>50800</xdr:colOff>
      <xdr:row>16</xdr:row>
      <xdr:rowOff>59880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5283"/>
          <a:ext cx="698500" cy="205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59880</xdr:rowOff>
    </xdr:from>
    <xdr:to>
      <xdr:col>22</xdr:col>
      <xdr:colOff>114300</xdr:colOff>
      <xdr:row>16</xdr:row>
      <xdr:rowOff>143421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0705"/>
          <a:ext cx="698500" cy="8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143421</xdr:rowOff>
    </xdr:from>
    <xdr:to>
      <xdr:col>18</xdr:col>
      <xdr:colOff>177800</xdr:colOff>
      <xdr:row>17</xdr:row>
      <xdr:rowOff>60693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4246"/>
          <a:ext cx="698500" cy="8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24320</xdr:rowOff>
    </xdr:from>
    <xdr:to>
      <xdr:col>29</xdr:col>
      <xdr:colOff>177800</xdr:colOff>
      <xdr:row>14</xdr:row>
      <xdr:rowOff>125920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7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40847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1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146558</xdr:rowOff>
    </xdr:from>
    <xdr:to>
      <xdr:col>26</xdr:col>
      <xdr:colOff>101600</xdr:colOff>
      <xdr:row>15</xdr:row>
      <xdr:rowOff>76708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86885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9080</xdr:rowOff>
    </xdr:from>
    <xdr:to>
      <xdr:col>22</xdr:col>
      <xdr:colOff>165100</xdr:colOff>
      <xdr:row>16</xdr:row>
      <xdr:rowOff>110680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120857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92621</xdr:rowOff>
    </xdr:from>
    <xdr:to>
      <xdr:col>19</xdr:col>
      <xdr:colOff>38100</xdr:colOff>
      <xdr:row>17</xdr:row>
      <xdr:rowOff>22771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9893</xdr:rowOff>
    </xdr:from>
    <xdr:to>
      <xdr:col>15</xdr:col>
      <xdr:colOff>101600</xdr:colOff>
      <xdr:row>17</xdr:row>
      <xdr:rowOff>111493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6730</xdr:rowOff>
    </xdr:from>
    <xdr:to>
      <xdr:col>29</xdr:col>
      <xdr:colOff>127000</xdr:colOff>
      <xdr:row>34</xdr:row>
      <xdr:rowOff>44171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74180"/>
          <a:ext cx="647700" cy="3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253873</xdr:rowOff>
    </xdr:from>
    <xdr:to>
      <xdr:col>26</xdr:col>
      <xdr:colOff>50800</xdr:colOff>
      <xdr:row>34</xdr:row>
      <xdr:rowOff>44171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178423"/>
          <a:ext cx="698500" cy="133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253873</xdr:rowOff>
    </xdr:from>
    <xdr:to>
      <xdr:col>22</xdr:col>
      <xdr:colOff>114300</xdr:colOff>
      <xdr:row>33</xdr:row>
      <xdr:rowOff>300149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178423"/>
          <a:ext cx="698500" cy="4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300149</xdr:rowOff>
    </xdr:from>
    <xdr:to>
      <xdr:col>18</xdr:col>
      <xdr:colOff>177800</xdr:colOff>
      <xdr:row>33</xdr:row>
      <xdr:rowOff>325817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24699"/>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298830</xdr:rowOff>
    </xdr:from>
    <xdr:to>
      <xdr:col>29</xdr:col>
      <xdr:colOff>177800</xdr:colOff>
      <xdr:row>34</xdr:row>
      <xdr:rowOff>57530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245507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336271</xdr:rowOff>
    </xdr:from>
    <xdr:to>
      <xdr:col>26</xdr:col>
      <xdr:colOff>101600</xdr:colOff>
      <xdr:row>34</xdr:row>
      <xdr:rowOff>94971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105148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2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203073</xdr:rowOff>
    </xdr:from>
    <xdr:to>
      <xdr:col>22</xdr:col>
      <xdr:colOff>165100</xdr:colOff>
      <xdr:row>33</xdr:row>
      <xdr:rowOff>304673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143400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8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249349</xdr:rowOff>
    </xdr:from>
    <xdr:to>
      <xdr:col>19</xdr:col>
      <xdr:colOff>38100</xdr:colOff>
      <xdr:row>34</xdr:row>
      <xdr:rowOff>8049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18226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275017</xdr:rowOff>
    </xdr:from>
    <xdr:to>
      <xdr:col>15</xdr:col>
      <xdr:colOff>101600</xdr:colOff>
      <xdr:row>34</xdr:row>
      <xdr:rowOff>33717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9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43894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43243</xdr:rowOff>
    </xdr:from>
    <xdr:to>
      <xdr:col>24</xdr:col>
      <xdr:colOff>63500</xdr:colOff>
      <xdr:row>32</xdr:row>
      <xdr:rowOff>105969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9643"/>
          <a:ext cx="8382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105969</xdr:rowOff>
    </xdr:from>
    <xdr:to>
      <xdr:col>19</xdr:col>
      <xdr:colOff>177800</xdr:colOff>
      <xdr:row>33</xdr:row>
      <xdr:rowOff>25044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92369"/>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7087</xdr:rowOff>
    </xdr:from>
    <xdr:to>
      <xdr:col>15</xdr:col>
      <xdr:colOff>50800</xdr:colOff>
      <xdr:row>33</xdr:row>
      <xdr:rowOff>25044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64937"/>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7087</xdr:rowOff>
    </xdr:from>
    <xdr:to>
      <xdr:col>10</xdr:col>
      <xdr:colOff>114300</xdr:colOff>
      <xdr:row>34</xdr:row>
      <xdr:rowOff>106235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64937"/>
          <a:ext cx="889000" cy="2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163893</xdr:rowOff>
    </xdr:from>
    <xdr:to>
      <xdr:col>24</xdr:col>
      <xdr:colOff>114300</xdr:colOff>
      <xdr:row>32</xdr:row>
      <xdr:rowOff>94043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55169</xdr:rowOff>
    </xdr:from>
    <xdr:to>
      <xdr:col>20</xdr:col>
      <xdr:colOff>38100</xdr:colOff>
      <xdr:row>32</xdr:row>
      <xdr:rowOff>156769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1846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1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145694</xdr:rowOff>
    </xdr:from>
    <xdr:to>
      <xdr:col>15</xdr:col>
      <xdr:colOff>101600</xdr:colOff>
      <xdr:row>33</xdr:row>
      <xdr:rowOff>75844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92371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127737</xdr:rowOff>
    </xdr:from>
    <xdr:to>
      <xdr:col>10</xdr:col>
      <xdr:colOff>165100</xdr:colOff>
      <xdr:row>33</xdr:row>
      <xdr:rowOff>57887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74414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8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55435</xdr:rowOff>
    </xdr:from>
    <xdr:to>
      <xdr:col>6</xdr:col>
      <xdr:colOff>38100</xdr:colOff>
      <xdr:row>34</xdr:row>
      <xdr:rowOff>157035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63075</xdr:rowOff>
    </xdr:from>
    <xdr:to>
      <xdr:col>24</xdr:col>
      <xdr:colOff>63500</xdr:colOff>
      <xdr:row>54</xdr:row>
      <xdr:rowOff>95014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21375"/>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63075</xdr:rowOff>
    </xdr:from>
    <xdr:to>
      <xdr:col>19</xdr:col>
      <xdr:colOff>177800</xdr:colOff>
      <xdr:row>54</xdr:row>
      <xdr:rowOff>109231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21375"/>
          <a:ext cx="889000" cy="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109231</xdr:rowOff>
    </xdr:from>
    <xdr:to>
      <xdr:col>15</xdr:col>
      <xdr:colOff>50800</xdr:colOff>
      <xdr:row>54</xdr:row>
      <xdr:rowOff>161145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67531"/>
          <a:ext cx="889000" cy="5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161145</xdr:rowOff>
    </xdr:from>
    <xdr:to>
      <xdr:col>10</xdr:col>
      <xdr:colOff>114300</xdr:colOff>
      <xdr:row>57</xdr:row>
      <xdr:rowOff>12250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19445"/>
          <a:ext cx="889000" cy="3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44214</xdr:rowOff>
    </xdr:from>
    <xdr:to>
      <xdr:col>24</xdr:col>
      <xdr:colOff>114300</xdr:colOff>
      <xdr:row>54</xdr:row>
      <xdr:rowOff>145814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67091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12275</xdr:rowOff>
    </xdr:from>
    <xdr:to>
      <xdr:col>20</xdr:col>
      <xdr:colOff>38100</xdr:colOff>
      <xdr:row>54</xdr:row>
      <xdr:rowOff>113875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130402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58431</xdr:rowOff>
    </xdr:from>
    <xdr:to>
      <xdr:col>15</xdr:col>
      <xdr:colOff>101600</xdr:colOff>
      <xdr:row>54</xdr:row>
      <xdr:rowOff>160031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5108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09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110345</xdr:rowOff>
    </xdr:from>
    <xdr:to>
      <xdr:col>10</xdr:col>
      <xdr:colOff>165100</xdr:colOff>
      <xdr:row>55</xdr:row>
      <xdr:rowOff>40495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57022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4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132900</xdr:rowOff>
    </xdr:from>
    <xdr:to>
      <xdr:col>6</xdr:col>
      <xdr:colOff>38100</xdr:colOff>
      <xdr:row>57</xdr:row>
      <xdr:rowOff>63050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79577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125161</xdr:rowOff>
    </xdr:from>
    <xdr:to>
      <xdr:col>24</xdr:col>
      <xdr:colOff>63500</xdr:colOff>
      <xdr:row>71</xdr:row>
      <xdr:rowOff>95397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26661"/>
          <a:ext cx="838200" cy="1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125161</xdr:rowOff>
    </xdr:from>
    <xdr:to>
      <xdr:col>19</xdr:col>
      <xdr:colOff>177800</xdr:colOff>
      <xdr:row>73</xdr:row>
      <xdr:rowOff>31504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26661"/>
          <a:ext cx="889000" cy="4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31504</xdr:rowOff>
    </xdr:from>
    <xdr:to>
      <xdr:col>15</xdr:col>
      <xdr:colOff>50800</xdr:colOff>
      <xdr:row>73</xdr:row>
      <xdr:rowOff>108131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47354"/>
          <a:ext cx="889000" cy="7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14839</xdr:rowOff>
    </xdr:from>
    <xdr:to>
      <xdr:col>10</xdr:col>
      <xdr:colOff>114300</xdr:colOff>
      <xdr:row>73</xdr:row>
      <xdr:rowOff>108131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530689"/>
          <a:ext cx="8890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44597</xdr:rowOff>
    </xdr:from>
    <xdr:to>
      <xdr:col>24</xdr:col>
      <xdr:colOff>114300</xdr:colOff>
      <xdr:row>71</xdr:row>
      <xdr:rowOff>146197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67474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0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74361</xdr:rowOff>
    </xdr:from>
    <xdr:to>
      <xdr:col>20</xdr:col>
      <xdr:colOff>38100</xdr:colOff>
      <xdr:row>71</xdr:row>
      <xdr:rowOff>4511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21038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8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152154</xdr:rowOff>
    </xdr:from>
    <xdr:to>
      <xdr:col>15</xdr:col>
      <xdr:colOff>101600</xdr:colOff>
      <xdr:row>73</xdr:row>
      <xdr:rowOff>82304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4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98831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2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57331</xdr:rowOff>
    </xdr:from>
    <xdr:to>
      <xdr:col>10</xdr:col>
      <xdr:colOff>165100</xdr:colOff>
      <xdr:row>73</xdr:row>
      <xdr:rowOff>158931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4008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135489</xdr:rowOff>
    </xdr:from>
    <xdr:to>
      <xdr:col>6</xdr:col>
      <xdr:colOff>38100</xdr:colOff>
      <xdr:row>73</xdr:row>
      <xdr:rowOff>65639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4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82166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2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44983</xdr:rowOff>
    </xdr:from>
    <xdr:to>
      <xdr:col>24</xdr:col>
      <xdr:colOff>63500</xdr:colOff>
      <xdr:row>91</xdr:row>
      <xdr:rowOff>133338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646933"/>
          <a:ext cx="8382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145428</xdr:rowOff>
    </xdr:from>
    <xdr:to>
      <xdr:col>19</xdr:col>
      <xdr:colOff>177800</xdr:colOff>
      <xdr:row>91</xdr:row>
      <xdr:rowOff>44983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404478"/>
          <a:ext cx="889000" cy="2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145428</xdr:rowOff>
    </xdr:from>
    <xdr:to>
      <xdr:col>15</xdr:col>
      <xdr:colOff>50800</xdr:colOff>
      <xdr:row>92</xdr:row>
      <xdr:rowOff>33122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404478"/>
          <a:ext cx="889000" cy="4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165812</xdr:rowOff>
    </xdr:from>
    <xdr:to>
      <xdr:col>10</xdr:col>
      <xdr:colOff>114300</xdr:colOff>
      <xdr:row>92</xdr:row>
      <xdr:rowOff>33122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576776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82538</xdr:rowOff>
    </xdr:from>
    <xdr:to>
      <xdr:col>24</xdr:col>
      <xdr:colOff>114300</xdr:colOff>
      <xdr:row>92</xdr:row>
      <xdr:rowOff>12688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105415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3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165633</xdr:rowOff>
    </xdr:from>
    <xdr:to>
      <xdr:col>20</xdr:col>
      <xdr:colOff>38100</xdr:colOff>
      <xdr:row>91</xdr:row>
      <xdr:rowOff>95783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112310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3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94628</xdr:rowOff>
    </xdr:from>
    <xdr:to>
      <xdr:col>15</xdr:col>
      <xdr:colOff>101600</xdr:colOff>
      <xdr:row>90</xdr:row>
      <xdr:rowOff>24778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3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41305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1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153772</xdr:rowOff>
    </xdr:from>
    <xdr:to>
      <xdr:col>10</xdr:col>
      <xdr:colOff>165100</xdr:colOff>
      <xdr:row>92</xdr:row>
      <xdr:rowOff>83922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100449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5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115012</xdr:rowOff>
    </xdr:from>
    <xdr:to>
      <xdr:col>6</xdr:col>
      <xdr:colOff>38100</xdr:colOff>
      <xdr:row>92</xdr:row>
      <xdr:rowOff>45162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7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61689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49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113228</xdr:rowOff>
    </xdr:from>
    <xdr:to>
      <xdr:col>55</xdr:col>
      <xdr:colOff>0</xdr:colOff>
      <xdr:row>37</xdr:row>
      <xdr:rowOff>42659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85428"/>
          <a:ext cx="838200" cy="10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100282</xdr:rowOff>
    </xdr:from>
    <xdr:to>
      <xdr:col>50</xdr:col>
      <xdr:colOff>114300</xdr:colOff>
      <xdr:row>37</xdr:row>
      <xdr:rowOff>42659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758132"/>
          <a:ext cx="889000" cy="6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100282</xdr:rowOff>
    </xdr:from>
    <xdr:to>
      <xdr:col>45</xdr:col>
      <xdr:colOff>177800</xdr:colOff>
      <xdr:row>34</xdr:row>
      <xdr:rowOff>76256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758132"/>
          <a:ext cx="889000" cy="14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76256</xdr:rowOff>
    </xdr:from>
    <xdr:to>
      <xdr:col>41</xdr:col>
      <xdr:colOff>50800</xdr:colOff>
      <xdr:row>35</xdr:row>
      <xdr:rowOff>104839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05556"/>
          <a:ext cx="889000" cy="20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62428</xdr:rowOff>
    </xdr:from>
    <xdr:to>
      <xdr:col>55</xdr:col>
      <xdr:colOff>50800</xdr:colOff>
      <xdr:row>36</xdr:row>
      <xdr:rowOff>164028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40855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163309</xdr:rowOff>
    </xdr:from>
    <xdr:to>
      <xdr:col>50</xdr:col>
      <xdr:colOff>165100</xdr:colOff>
      <xdr:row>37</xdr:row>
      <xdr:rowOff>93459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84586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49482</xdr:rowOff>
    </xdr:from>
    <xdr:to>
      <xdr:col>46</xdr:col>
      <xdr:colOff>38100</xdr:colOff>
      <xdr:row>33</xdr:row>
      <xdr:rowOff>151082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167609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4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25456</xdr:rowOff>
    </xdr:from>
    <xdr:to>
      <xdr:col>41</xdr:col>
      <xdr:colOff>101600</xdr:colOff>
      <xdr:row>34</xdr:row>
      <xdr:rowOff>127056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143583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2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54039</xdr:rowOff>
    </xdr:from>
    <xdr:to>
      <xdr:col>36</xdr:col>
      <xdr:colOff>165100</xdr:colOff>
      <xdr:row>35</xdr:row>
      <xdr:rowOff>155639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15493</xdr:rowOff>
    </xdr:from>
    <xdr:to>
      <xdr:col>55</xdr:col>
      <xdr:colOff>0</xdr:colOff>
      <xdr:row>54</xdr:row>
      <xdr:rowOff>127241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73793"/>
          <a:ext cx="838200" cy="1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15493</xdr:rowOff>
    </xdr:from>
    <xdr:to>
      <xdr:col>50</xdr:col>
      <xdr:colOff>114300</xdr:colOff>
      <xdr:row>55</xdr:row>
      <xdr:rowOff>69360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273793"/>
          <a:ext cx="889000" cy="2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69360</xdr:rowOff>
    </xdr:from>
    <xdr:to>
      <xdr:col>45</xdr:col>
      <xdr:colOff>177800</xdr:colOff>
      <xdr:row>56</xdr:row>
      <xdr:rowOff>100454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99110"/>
          <a:ext cx="8890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93321</xdr:rowOff>
    </xdr:from>
    <xdr:to>
      <xdr:col>41</xdr:col>
      <xdr:colOff>50800</xdr:colOff>
      <xdr:row>56</xdr:row>
      <xdr:rowOff>100454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180171"/>
          <a:ext cx="889000" cy="5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76441</xdr:rowOff>
    </xdr:from>
    <xdr:to>
      <xdr:col>55</xdr:col>
      <xdr:colOff>50800</xdr:colOff>
      <xdr:row>55</xdr:row>
      <xdr:rowOff>6591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99318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8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136143</xdr:rowOff>
    </xdr:from>
    <xdr:to>
      <xdr:col>50</xdr:col>
      <xdr:colOff>165100</xdr:colOff>
      <xdr:row>54</xdr:row>
      <xdr:rowOff>66293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82820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99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18560</xdr:rowOff>
    </xdr:from>
    <xdr:to>
      <xdr:col>46</xdr:col>
      <xdr:colOff>38100</xdr:colOff>
      <xdr:row>55</xdr:row>
      <xdr:rowOff>120160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136687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49654</xdr:rowOff>
    </xdr:from>
    <xdr:to>
      <xdr:col>41</xdr:col>
      <xdr:colOff>101600</xdr:colOff>
      <xdr:row>56</xdr:row>
      <xdr:rowOff>151254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142381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42521</xdr:rowOff>
    </xdr:from>
    <xdr:to>
      <xdr:col>36</xdr:col>
      <xdr:colOff>165100</xdr:colOff>
      <xdr:row>53</xdr:row>
      <xdr:rowOff>144121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160648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161527</xdr:rowOff>
    </xdr:from>
    <xdr:to>
      <xdr:col>55</xdr:col>
      <xdr:colOff>0</xdr:colOff>
      <xdr:row>75</xdr:row>
      <xdr:rowOff>23050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677377"/>
          <a:ext cx="838200" cy="2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161527</xdr:rowOff>
    </xdr:from>
    <xdr:to>
      <xdr:col>50</xdr:col>
      <xdr:colOff>114300</xdr:colOff>
      <xdr:row>75</xdr:row>
      <xdr:rowOff>133207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677377"/>
          <a:ext cx="889000" cy="3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158463</xdr:rowOff>
    </xdr:from>
    <xdr:to>
      <xdr:col>45</xdr:col>
      <xdr:colOff>177800</xdr:colOff>
      <xdr:row>75</xdr:row>
      <xdr:rowOff>133207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845763"/>
          <a:ext cx="889000" cy="1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158463</xdr:rowOff>
    </xdr:from>
    <xdr:to>
      <xdr:col>41</xdr:col>
      <xdr:colOff>50800</xdr:colOff>
      <xdr:row>77</xdr:row>
      <xdr:rowOff>116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845763"/>
          <a:ext cx="889000" cy="3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143700</xdr:rowOff>
    </xdr:from>
    <xdr:to>
      <xdr:col>55</xdr:col>
      <xdr:colOff>50800</xdr:colOff>
      <xdr:row>75</xdr:row>
      <xdr:rowOff>73850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8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166577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110727</xdr:rowOff>
    </xdr:from>
    <xdr:to>
      <xdr:col>50</xdr:col>
      <xdr:colOff>165100</xdr:colOff>
      <xdr:row>74</xdr:row>
      <xdr:rowOff>40877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57404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4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82407</xdr:rowOff>
    </xdr:from>
    <xdr:to>
      <xdr:col>46</xdr:col>
      <xdr:colOff>38100</xdr:colOff>
      <xdr:row>76</xdr:row>
      <xdr:rowOff>12557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29084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1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107663</xdr:rowOff>
    </xdr:from>
    <xdr:to>
      <xdr:col>41</xdr:col>
      <xdr:colOff>101600</xdr:colOff>
      <xdr:row>75</xdr:row>
      <xdr:rowOff>37813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54340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120766</xdr:rowOff>
    </xdr:from>
    <xdr:to>
      <xdr:col>36</xdr:col>
      <xdr:colOff>165100</xdr:colOff>
      <xdr:row>77</xdr:row>
      <xdr:rowOff>50916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42043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80538</xdr:rowOff>
    </xdr:from>
    <xdr:to>
      <xdr:col>54</xdr:col>
      <xdr:colOff>189865</xdr:colOff>
      <xdr:row>98</xdr:row>
      <xdr:rowOff>134634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82488"/>
          <a:ext cx="1270" cy="1254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138461</xdr:rowOff>
    </xdr:from>
    <xdr:ext cx="378565"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134634</xdr:rowOff>
    </xdr:from>
    <xdr:to>
      <xdr:col>55</xdr:col>
      <xdr:colOff>88900</xdr:colOff>
      <xdr:row>98</xdr:row>
      <xdr:rowOff>134634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3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27215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5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80538</xdr:rowOff>
    </xdr:from>
    <xdr:to>
      <xdr:col>55</xdr:col>
      <xdr:colOff>88900</xdr:colOff>
      <xdr:row>91</xdr:row>
      <xdr:rowOff>80538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8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59982</xdr:rowOff>
    </xdr:from>
    <xdr:to>
      <xdr:col>55</xdr:col>
      <xdr:colOff>0</xdr:colOff>
      <xdr:row>94</xdr:row>
      <xdr:rowOff>90542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176282"/>
          <a:ext cx="838200" cy="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3832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25405</xdr:rowOff>
    </xdr:from>
    <xdr:to>
      <xdr:col>55</xdr:col>
      <xdr:colOff>50800</xdr:colOff>
      <xdr:row>96</xdr:row>
      <xdr:rowOff>127005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8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90542</xdr:rowOff>
    </xdr:from>
    <xdr:to>
      <xdr:col>50</xdr:col>
      <xdr:colOff>114300</xdr:colOff>
      <xdr:row>95</xdr:row>
      <xdr:rowOff>12708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206842"/>
          <a:ext cx="889000" cy="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15511</xdr:rowOff>
    </xdr:from>
    <xdr:to>
      <xdr:col>50</xdr:col>
      <xdr:colOff>165100</xdr:colOff>
      <xdr:row>96</xdr:row>
      <xdr:rowOff>117111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7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108238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56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12708</xdr:rowOff>
    </xdr:from>
    <xdr:to>
      <xdr:col>45</xdr:col>
      <xdr:colOff>177800</xdr:colOff>
      <xdr:row>98</xdr:row>
      <xdr:rowOff>42444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00458"/>
          <a:ext cx="889000" cy="5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74425</xdr:rowOff>
    </xdr:from>
    <xdr:to>
      <xdr:col>46</xdr:col>
      <xdr:colOff>38100</xdr:colOff>
      <xdr:row>97</xdr:row>
      <xdr:rowOff>4575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3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167152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35934</xdr:rowOff>
    </xdr:from>
    <xdr:to>
      <xdr:col>41</xdr:col>
      <xdr:colOff>50800</xdr:colOff>
      <xdr:row>98</xdr:row>
      <xdr:rowOff>42444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466434"/>
          <a:ext cx="889000" cy="137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143059</xdr:rowOff>
    </xdr:from>
    <xdr:to>
      <xdr:col>41</xdr:col>
      <xdr:colOff>101600</xdr:colOff>
      <xdr:row>97</xdr:row>
      <xdr:rowOff>73209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89736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100870</xdr:rowOff>
    </xdr:from>
    <xdr:to>
      <xdr:col>36</xdr:col>
      <xdr:colOff>165100</xdr:colOff>
      <xdr:row>97</xdr:row>
      <xdr:rowOff>31020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22147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9182</xdr:rowOff>
    </xdr:from>
    <xdr:to>
      <xdr:col>55</xdr:col>
      <xdr:colOff>50800</xdr:colOff>
      <xdr:row>94</xdr:row>
      <xdr:rowOff>110782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32059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39742</xdr:rowOff>
    </xdr:from>
    <xdr:to>
      <xdr:col>50</xdr:col>
      <xdr:colOff>165100</xdr:colOff>
      <xdr:row>94</xdr:row>
      <xdr:rowOff>141342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1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157869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9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133358</xdr:rowOff>
    </xdr:from>
    <xdr:to>
      <xdr:col>46</xdr:col>
      <xdr:colOff>38100</xdr:colOff>
      <xdr:row>95</xdr:row>
      <xdr:rowOff>63508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80035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163094</xdr:rowOff>
    </xdr:from>
    <xdr:to>
      <xdr:col>41</xdr:col>
      <xdr:colOff>101600</xdr:colOff>
      <xdr:row>98</xdr:row>
      <xdr:rowOff>93244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84371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156584</xdr:rowOff>
    </xdr:from>
    <xdr:to>
      <xdr:col>36</xdr:col>
      <xdr:colOff>165100</xdr:colOff>
      <xdr:row>90</xdr:row>
      <xdr:rowOff>86734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4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103261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19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35458</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2008"/>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17717</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04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17717</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04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26403</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370053"/>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156108</xdr:rowOff>
    </xdr:from>
    <xdr:to>
      <xdr:col>85</xdr:col>
      <xdr:colOff>177800</xdr:colOff>
      <xdr:row>39</xdr:row>
      <xdr:rowOff>86258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71035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8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138367</xdr:rowOff>
    </xdr:from>
    <xdr:to>
      <xdr:col>76</xdr:col>
      <xdr:colOff>165100</xdr:colOff>
      <xdr:row>39</xdr:row>
      <xdr:rowOff>68517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59644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147053</xdr:rowOff>
    </xdr:from>
    <xdr:to>
      <xdr:col>67</xdr:col>
      <xdr:colOff>101600</xdr:colOff>
      <xdr:row>37</xdr:row>
      <xdr:rowOff>77203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3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93730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0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162964</xdr:rowOff>
    </xdr:from>
    <xdr:to>
      <xdr:col>85</xdr:col>
      <xdr:colOff>127000</xdr:colOff>
      <xdr:row>70</xdr:row>
      <xdr:rowOff>81826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1993014"/>
          <a:ext cx="838200" cy="9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142965</xdr:rowOff>
    </xdr:from>
    <xdr:to>
      <xdr:col>81</xdr:col>
      <xdr:colOff>50800</xdr:colOff>
      <xdr:row>70</xdr:row>
      <xdr:rowOff>81826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1973015"/>
          <a:ext cx="889000" cy="1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142965</xdr:rowOff>
    </xdr:from>
    <xdr:to>
      <xdr:col>76</xdr:col>
      <xdr:colOff>114300</xdr:colOff>
      <xdr:row>70</xdr:row>
      <xdr:rowOff>45045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1973015"/>
          <a:ext cx="889000" cy="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31031</xdr:rowOff>
    </xdr:from>
    <xdr:to>
      <xdr:col>71</xdr:col>
      <xdr:colOff>177800</xdr:colOff>
      <xdr:row>70</xdr:row>
      <xdr:rowOff>45045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032531"/>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112164</xdr:rowOff>
    </xdr:from>
    <xdr:to>
      <xdr:col>85</xdr:col>
      <xdr:colOff>177800</xdr:colOff>
      <xdr:row>70</xdr:row>
      <xdr:rowOff>42314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19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65191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18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31026</xdr:rowOff>
    </xdr:from>
    <xdr:to>
      <xdr:col>81</xdr:col>
      <xdr:colOff>101600</xdr:colOff>
      <xdr:row>70</xdr:row>
      <xdr:rowOff>132626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0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149153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180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92165</xdr:rowOff>
    </xdr:from>
    <xdr:to>
      <xdr:col>76</xdr:col>
      <xdr:colOff>165100</xdr:colOff>
      <xdr:row>70</xdr:row>
      <xdr:rowOff>22315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19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38842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16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165695</xdr:rowOff>
    </xdr:from>
    <xdr:to>
      <xdr:col>72</xdr:col>
      <xdr:colOff>38100</xdr:colOff>
      <xdr:row>70</xdr:row>
      <xdr:rowOff>95845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19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112372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177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151681</xdr:rowOff>
    </xdr:from>
    <xdr:to>
      <xdr:col>67</xdr:col>
      <xdr:colOff>101600</xdr:colOff>
      <xdr:row>70</xdr:row>
      <xdr:rowOff>81831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19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98358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7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37367</xdr:rowOff>
    </xdr:from>
    <xdr:to>
      <xdr:col>85</xdr:col>
      <xdr:colOff>127000</xdr:colOff>
      <xdr:row>92</xdr:row>
      <xdr:rowOff>41556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5639317"/>
          <a:ext cx="838200" cy="1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41556</xdr:rowOff>
    </xdr:from>
    <xdr:to>
      <xdr:col>81</xdr:col>
      <xdr:colOff>50800</xdr:colOff>
      <xdr:row>93</xdr:row>
      <xdr:rowOff>32286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5814956"/>
          <a:ext cx="889000" cy="1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32286</xdr:rowOff>
    </xdr:from>
    <xdr:to>
      <xdr:col>76</xdr:col>
      <xdr:colOff>114300</xdr:colOff>
      <xdr:row>94</xdr:row>
      <xdr:rowOff>53747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5977136"/>
          <a:ext cx="889000" cy="1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134128</xdr:rowOff>
    </xdr:from>
    <xdr:to>
      <xdr:col>71</xdr:col>
      <xdr:colOff>177800</xdr:colOff>
      <xdr:row>94</xdr:row>
      <xdr:rowOff>53747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5907528"/>
          <a:ext cx="889000" cy="2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158017</xdr:rowOff>
    </xdr:from>
    <xdr:to>
      <xdr:col>85</xdr:col>
      <xdr:colOff>177800</xdr:colOff>
      <xdr:row>91</xdr:row>
      <xdr:rowOff>88167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55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111044</xdr:rowOff>
    </xdr:from>
    <xdr:ext cx="599010"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54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162206</xdr:rowOff>
    </xdr:from>
    <xdr:to>
      <xdr:col>81</xdr:col>
      <xdr:colOff>101600</xdr:colOff>
      <xdr:row>92</xdr:row>
      <xdr:rowOff>92356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57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108883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553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152936</xdr:rowOff>
    </xdr:from>
    <xdr:to>
      <xdr:col>76</xdr:col>
      <xdr:colOff>165100</xdr:colOff>
      <xdr:row>93</xdr:row>
      <xdr:rowOff>83086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59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99613</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57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2947</xdr:rowOff>
    </xdr:from>
    <xdr:to>
      <xdr:col>72</xdr:col>
      <xdr:colOff>38100</xdr:colOff>
      <xdr:row>94</xdr:row>
      <xdr:rowOff>104547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1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121074</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3795" y="1589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83328</xdr:rowOff>
    </xdr:from>
    <xdr:to>
      <xdr:col>67</xdr:col>
      <xdr:colOff>101600</xdr:colOff>
      <xdr:row>93</xdr:row>
      <xdr:rowOff>13478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58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30005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14795" y="156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87846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6088596"/>
          <a:ext cx="1269" cy="642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53948</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4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34523</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8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87846</xdr:rowOff>
    </xdr:from>
    <xdr:to>
      <xdr:col>116</xdr:col>
      <xdr:colOff>152400</xdr:colOff>
      <xdr:row>35</xdr:row>
      <xdr:rowOff>87846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0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142847</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8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119970</xdr:rowOff>
    </xdr:from>
    <xdr:to>
      <xdr:col>116</xdr:col>
      <xdr:colOff>114300</xdr:colOff>
      <xdr:row>39</xdr:row>
      <xdr:rowOff>50120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19933</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5334883"/>
          <a:ext cx="8890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123781</xdr:rowOff>
    </xdr:from>
    <xdr:to>
      <xdr:col>112</xdr:col>
      <xdr:colOff>38100</xdr:colOff>
      <xdr:row>39</xdr:row>
      <xdr:rowOff>53931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70457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19933</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334883"/>
          <a:ext cx="8890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127991</xdr:rowOff>
    </xdr:from>
    <xdr:to>
      <xdr:col>107</xdr:col>
      <xdr:colOff>101600</xdr:colOff>
      <xdr:row>39</xdr:row>
      <xdr:rowOff>58141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7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132638</xdr:rowOff>
    </xdr:from>
    <xdr:to>
      <xdr:col>102</xdr:col>
      <xdr:colOff>165100</xdr:colOff>
      <xdr:row>39</xdr:row>
      <xdr:rowOff>62788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79316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131649</xdr:rowOff>
    </xdr:from>
    <xdr:to>
      <xdr:col>98</xdr:col>
      <xdr:colOff>38100</xdr:colOff>
      <xdr:row>39</xdr:row>
      <xdr:rowOff>61799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78325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98398</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13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140583</xdr:rowOff>
    </xdr:from>
    <xdr:to>
      <xdr:col>107</xdr:col>
      <xdr:colOff>101600</xdr:colOff>
      <xdr:row>31</xdr:row>
      <xdr:rowOff>70733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2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87260</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0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138306</xdr:rowOff>
    </xdr:from>
    <xdr:to>
      <xdr:col>116</xdr:col>
      <xdr:colOff>63500</xdr:colOff>
      <xdr:row>58</xdr:row>
      <xdr:rowOff>138671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240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137802</xdr:rowOff>
    </xdr:from>
    <xdr:to>
      <xdr:col>111</xdr:col>
      <xdr:colOff>177800</xdr:colOff>
      <xdr:row>58</xdr:row>
      <xdr:rowOff>138306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1902"/>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136980</xdr:rowOff>
    </xdr:from>
    <xdr:to>
      <xdr:col>107</xdr:col>
      <xdr:colOff>50800</xdr:colOff>
      <xdr:row>58</xdr:row>
      <xdr:rowOff>137802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108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136203</xdr:rowOff>
    </xdr:from>
    <xdr:to>
      <xdr:col>102</xdr:col>
      <xdr:colOff>114300</xdr:colOff>
      <xdr:row>58</xdr:row>
      <xdr:rowOff>136980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030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87871</xdr:rowOff>
    </xdr:from>
    <xdr:to>
      <xdr:col>116</xdr:col>
      <xdr:colOff>114300</xdr:colOff>
      <xdr:row>59</xdr:row>
      <xdr:rowOff>18021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2798</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87506</xdr:rowOff>
    </xdr:from>
    <xdr:to>
      <xdr:col>112</xdr:col>
      <xdr:colOff>38100</xdr:colOff>
      <xdr:row>59</xdr:row>
      <xdr:rowOff>17656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8783</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124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87002</xdr:rowOff>
    </xdr:from>
    <xdr:to>
      <xdr:col>107</xdr:col>
      <xdr:colOff>101600</xdr:colOff>
      <xdr:row>59</xdr:row>
      <xdr:rowOff>17152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123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86180</xdr:rowOff>
    </xdr:from>
    <xdr:to>
      <xdr:col>102</xdr:col>
      <xdr:colOff>165100</xdr:colOff>
      <xdr:row>59</xdr:row>
      <xdr:rowOff>16330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2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85403</xdr:rowOff>
    </xdr:from>
    <xdr:to>
      <xdr:col>98</xdr:col>
      <xdr:colOff>38100</xdr:colOff>
      <xdr:row>59</xdr:row>
      <xdr:rowOff>15553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22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159000</xdr:rowOff>
    </xdr:from>
    <xdr:to>
      <xdr:col>116</xdr:col>
      <xdr:colOff>63500</xdr:colOff>
      <xdr:row>71</xdr:row>
      <xdr:rowOff>165467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331950"/>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159000</xdr:rowOff>
    </xdr:from>
    <xdr:to>
      <xdr:col>111</xdr:col>
      <xdr:colOff>177800</xdr:colOff>
      <xdr:row>72</xdr:row>
      <xdr:rowOff>14313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31950"/>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14313</xdr:rowOff>
    </xdr:from>
    <xdr:to>
      <xdr:col>107</xdr:col>
      <xdr:colOff>50800</xdr:colOff>
      <xdr:row>72</xdr:row>
      <xdr:rowOff>120106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58713"/>
          <a:ext cx="8890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120106</xdr:rowOff>
    </xdr:from>
    <xdr:to>
      <xdr:col>102</xdr:col>
      <xdr:colOff>114300</xdr:colOff>
      <xdr:row>73</xdr:row>
      <xdr:rowOff>6116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64506"/>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114667</xdr:rowOff>
    </xdr:from>
    <xdr:to>
      <xdr:col>116</xdr:col>
      <xdr:colOff>114300</xdr:colOff>
      <xdr:row>72</xdr:row>
      <xdr:rowOff>44817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137544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108200</xdr:rowOff>
    </xdr:from>
    <xdr:to>
      <xdr:col>112</xdr:col>
      <xdr:colOff>38100</xdr:colOff>
      <xdr:row>72</xdr:row>
      <xdr:rowOff>38350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54877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5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134963</xdr:rowOff>
    </xdr:from>
    <xdr:to>
      <xdr:col>107</xdr:col>
      <xdr:colOff>101600</xdr:colOff>
      <xdr:row>72</xdr:row>
      <xdr:rowOff>65113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81640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69306</xdr:rowOff>
    </xdr:from>
    <xdr:to>
      <xdr:col>102</xdr:col>
      <xdr:colOff>165100</xdr:colOff>
      <xdr:row>72</xdr:row>
      <xdr:rowOff>170906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15983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126766</xdr:rowOff>
    </xdr:from>
    <xdr:to>
      <xdr:col>98</xdr:col>
      <xdr:colOff>38100</xdr:colOff>
      <xdr:row>73</xdr:row>
      <xdr:rowOff>56916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73443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1,387,813</a:t>
          </a:r>
          <a:r>
            <a:rPr kumimoji="1" lang="ja-JP" altLang="en-US" sz="1300">
              <a:latin typeface="ＭＳ Ｐゴシック" panose="020B0600070205080204" pitchFamily="50" charset="-128"/>
              <a:ea typeface="ＭＳ Ｐゴシック" panose="020B0600070205080204" pitchFamily="50" charset="-128"/>
            </a:rPr>
            <a:t>円となっている。人口が類似団体に比べ著しく少ないため、住民一人当たりのコストは高くなる傾向がある。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54,438</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円となっており、類似団体と比べて高い水準にある。人口規模に比べて行政面積が広いだけでなく寒冷地でもあるため、道路や公共施設の維持補修や除排雪に多くの経費がかかることが主な要因である。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161,001</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円となっており、類似団体と比べて高い水準にある。前年度に比べ、生活扶助等給付費や障害福祉サービス給付費の減額が主な減少要因である。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58,474</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円となっており、類似団体と比べて低い水準にある。今年度は夕張支線代替輸送運営費等補助金の増額が主な増加要因である。</a:t>
          </a:r>
        </a:p>
        <a:p>
          <a:r>
            <a:rPr kumimoji="1" lang="ja-JP" altLang="en-US" sz="1300">
              <a:latin typeface="ＭＳ Ｐゴシック" panose="020B0600070205080204" pitchFamily="50" charset="-128"/>
              <a:ea typeface="ＭＳ Ｐゴシック" panose="020B0600070205080204" pitchFamily="50" charset="-128"/>
            </a:rPr>
            <a:t>　普通建設費事業費（うち新規整備）は、住民一人当たり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69,007</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円となっており、類似団体と比べて高い水準にある。前年度までの石炭博物館大規模改修工事が主な減少要因である。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418,894</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円となっており、類似団体と比べて高い水準にある。平成２２年３月に借入れた再生振替特例債の元金償還が始まったことが主な要因である。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102553</xdr:rowOff>
    </xdr:from>
    <xdr:to>
      <xdr:col>24</xdr:col>
      <xdr:colOff>63500</xdr:colOff>
      <xdr:row>34</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1853"/>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123317</xdr:rowOff>
    </xdr:from>
    <xdr:to>
      <xdr:col>19</xdr:col>
      <xdr:colOff>177800</xdr:colOff>
      <xdr:row>35</xdr:row>
      <xdr:rowOff>37211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261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147701</xdr:rowOff>
    </xdr:from>
    <xdr:to>
      <xdr:col>15</xdr:col>
      <xdr:colOff>50800</xdr:colOff>
      <xdr:row>35</xdr:row>
      <xdr:rowOff>37211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700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147701</xdr:rowOff>
    </xdr:from>
    <xdr:to>
      <xdr:col>10</xdr:col>
      <xdr:colOff>114300</xdr:colOff>
      <xdr:row>35</xdr:row>
      <xdr:rowOff>60833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700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51753</xdr:rowOff>
    </xdr:from>
    <xdr:to>
      <xdr:col>24</xdr:col>
      <xdr:colOff>114300</xdr:colOff>
      <xdr:row>34</xdr:row>
      <xdr:rowOff>153353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72517</xdr:rowOff>
    </xdr:from>
    <xdr:to>
      <xdr:col>20</xdr:col>
      <xdr:colOff>38100</xdr:colOff>
      <xdr:row>35</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157861</xdr:rowOff>
    </xdr:from>
    <xdr:to>
      <xdr:col>15</xdr:col>
      <xdr:colOff>101600</xdr:colOff>
      <xdr:row>35</xdr:row>
      <xdr:rowOff>88011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104538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96901</xdr:rowOff>
    </xdr:from>
    <xdr:to>
      <xdr:col>10</xdr:col>
      <xdr:colOff>165100</xdr:colOff>
      <xdr:row>35</xdr:row>
      <xdr:rowOff>27051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128160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14511</xdr:rowOff>
    </xdr:from>
    <xdr:to>
      <xdr:col>24</xdr:col>
      <xdr:colOff>63500</xdr:colOff>
      <xdr:row>53</xdr:row>
      <xdr:rowOff>10038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929911"/>
          <a:ext cx="838200" cy="1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10038</xdr:rowOff>
    </xdr:from>
    <xdr:to>
      <xdr:col>19</xdr:col>
      <xdr:colOff>177800</xdr:colOff>
      <xdr:row>53</xdr:row>
      <xdr:rowOff>61675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096888"/>
          <a:ext cx="889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61675</xdr:rowOff>
    </xdr:from>
    <xdr:to>
      <xdr:col>15</xdr:col>
      <xdr:colOff>50800</xdr:colOff>
      <xdr:row>54</xdr:row>
      <xdr:rowOff>64098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48525"/>
          <a:ext cx="889000" cy="1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156037</xdr:rowOff>
    </xdr:from>
    <xdr:to>
      <xdr:col>10</xdr:col>
      <xdr:colOff>114300</xdr:colOff>
      <xdr:row>54</xdr:row>
      <xdr:rowOff>64098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242887"/>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135161</xdr:rowOff>
    </xdr:from>
    <xdr:to>
      <xdr:col>24</xdr:col>
      <xdr:colOff>114300</xdr:colOff>
      <xdr:row>52</xdr:row>
      <xdr:rowOff>65311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50088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79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130688</xdr:rowOff>
    </xdr:from>
    <xdr:to>
      <xdr:col>20</xdr:col>
      <xdr:colOff>38100</xdr:colOff>
      <xdr:row>53</xdr:row>
      <xdr:rowOff>60838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0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77365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2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10875</xdr:rowOff>
    </xdr:from>
    <xdr:to>
      <xdr:col>15</xdr:col>
      <xdr:colOff>101600</xdr:colOff>
      <xdr:row>53</xdr:row>
      <xdr:rowOff>112475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0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129002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7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13298</xdr:rowOff>
    </xdr:from>
    <xdr:to>
      <xdr:col>10</xdr:col>
      <xdr:colOff>165100</xdr:colOff>
      <xdr:row>54</xdr:row>
      <xdr:rowOff>114898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131425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105237</xdr:rowOff>
    </xdr:from>
    <xdr:to>
      <xdr:col>6</xdr:col>
      <xdr:colOff>38100</xdr:colOff>
      <xdr:row>54</xdr:row>
      <xdr:rowOff>35387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1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51914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96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154833</xdr:rowOff>
    </xdr:from>
    <xdr:to>
      <xdr:col>24</xdr:col>
      <xdr:colOff>63500</xdr:colOff>
      <xdr:row>71</xdr:row>
      <xdr:rowOff>10237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56333"/>
          <a:ext cx="838200" cy="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10237</xdr:rowOff>
    </xdr:from>
    <xdr:to>
      <xdr:col>19</xdr:col>
      <xdr:colOff>177800</xdr:colOff>
      <xdr:row>71</xdr:row>
      <xdr:rowOff>115529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83187"/>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115529</xdr:rowOff>
    </xdr:from>
    <xdr:to>
      <xdr:col>15</xdr:col>
      <xdr:colOff>50800</xdr:colOff>
      <xdr:row>72</xdr:row>
      <xdr:rowOff>129413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288479"/>
          <a:ext cx="889000" cy="1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129413</xdr:rowOff>
    </xdr:from>
    <xdr:to>
      <xdr:col>10</xdr:col>
      <xdr:colOff>114300</xdr:colOff>
      <xdr:row>72</xdr:row>
      <xdr:rowOff>144676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73813"/>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104033</xdr:rowOff>
    </xdr:from>
    <xdr:to>
      <xdr:col>24</xdr:col>
      <xdr:colOff>114300</xdr:colOff>
      <xdr:row>71</xdr:row>
      <xdr:rowOff>34183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126910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130887</xdr:rowOff>
    </xdr:from>
    <xdr:to>
      <xdr:col>20</xdr:col>
      <xdr:colOff>38100</xdr:colOff>
      <xdr:row>71</xdr:row>
      <xdr:rowOff>61037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77564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64729</xdr:rowOff>
    </xdr:from>
    <xdr:to>
      <xdr:col>15</xdr:col>
      <xdr:colOff>101600</xdr:colOff>
      <xdr:row>71</xdr:row>
      <xdr:rowOff>166329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11406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01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78613</xdr:rowOff>
    </xdr:from>
    <xdr:to>
      <xdr:col>10</xdr:col>
      <xdr:colOff>165100</xdr:colOff>
      <xdr:row>73</xdr:row>
      <xdr:rowOff>8763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25290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19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93876</xdr:rowOff>
    </xdr:from>
    <xdr:to>
      <xdr:col>6</xdr:col>
      <xdr:colOff>38100</xdr:colOff>
      <xdr:row>73</xdr:row>
      <xdr:rowOff>24026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40553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1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36961</xdr:rowOff>
    </xdr:from>
    <xdr:to>
      <xdr:col>24</xdr:col>
      <xdr:colOff>63500</xdr:colOff>
      <xdr:row>96</xdr:row>
      <xdr:rowOff>78696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96161"/>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9517</xdr:rowOff>
    </xdr:from>
    <xdr:to>
      <xdr:col>19</xdr:col>
      <xdr:colOff>177800</xdr:colOff>
      <xdr:row>96</xdr:row>
      <xdr:rowOff>78696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440017"/>
          <a:ext cx="889000" cy="10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9517</xdr:rowOff>
    </xdr:from>
    <xdr:to>
      <xdr:col>15</xdr:col>
      <xdr:colOff>50800</xdr:colOff>
      <xdr:row>95</xdr:row>
      <xdr:rowOff>6393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440017"/>
          <a:ext cx="889000" cy="8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41239</xdr:rowOff>
    </xdr:from>
    <xdr:to>
      <xdr:col>10</xdr:col>
      <xdr:colOff>114300</xdr:colOff>
      <xdr:row>95</xdr:row>
      <xdr:rowOff>6393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471739"/>
          <a:ext cx="889000" cy="8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157611</xdr:rowOff>
    </xdr:from>
    <xdr:to>
      <xdr:col>24</xdr:col>
      <xdr:colOff>114300</xdr:colOff>
      <xdr:row>96</xdr:row>
      <xdr:rowOff>87761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136038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27896</xdr:rowOff>
    </xdr:from>
    <xdr:to>
      <xdr:col>20</xdr:col>
      <xdr:colOff>38100</xdr:colOff>
      <xdr:row>96</xdr:row>
      <xdr:rowOff>129496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120623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130167</xdr:rowOff>
    </xdr:from>
    <xdr:to>
      <xdr:col>15</xdr:col>
      <xdr:colOff>101600</xdr:colOff>
      <xdr:row>90</xdr:row>
      <xdr:rowOff>60317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3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76844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1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127043</xdr:rowOff>
    </xdr:from>
    <xdr:to>
      <xdr:col>10</xdr:col>
      <xdr:colOff>165100</xdr:colOff>
      <xdr:row>95</xdr:row>
      <xdr:rowOff>57193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73720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161889</xdr:rowOff>
    </xdr:from>
    <xdr:to>
      <xdr:col>6</xdr:col>
      <xdr:colOff>38100</xdr:colOff>
      <xdr:row>90</xdr:row>
      <xdr:rowOff>92039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4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108566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1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xdr:rowOff>
    </xdr:from>
    <xdr:to>
      <xdr:col>55</xdr:col>
      <xdr:colOff>0</xdr:colOff>
      <xdr:row>58</xdr:row>
      <xdr:rowOff>27343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44646"/>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xdr:rowOff>
    </xdr:from>
    <xdr:to>
      <xdr:col>50</xdr:col>
      <xdr:colOff>114300</xdr:colOff>
      <xdr:row>58</xdr:row>
      <xdr:rowOff>124714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44646"/>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116560</xdr:rowOff>
    </xdr:from>
    <xdr:to>
      <xdr:col>45</xdr:col>
      <xdr:colOff>177800</xdr:colOff>
      <xdr:row>58</xdr:row>
      <xdr:rowOff>124714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60660"/>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116560</xdr:rowOff>
    </xdr:from>
    <xdr:to>
      <xdr:col>41</xdr:col>
      <xdr:colOff>50800</xdr:colOff>
      <xdr:row>58</xdr:row>
      <xdr:rowOff>137122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60660"/>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147993</xdr:rowOff>
    </xdr:from>
    <xdr:to>
      <xdr:col>55</xdr:col>
      <xdr:colOff>50800</xdr:colOff>
      <xdr:row>58</xdr:row>
      <xdr:rowOff>78143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62920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121196</xdr:rowOff>
    </xdr:from>
    <xdr:to>
      <xdr:col>50</xdr:col>
      <xdr:colOff>165100</xdr:colOff>
      <xdr:row>58</xdr:row>
      <xdr:rowOff>51346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73914</xdr:rowOff>
    </xdr:from>
    <xdr:to>
      <xdr:col>46</xdr:col>
      <xdr:colOff>38100</xdr:colOff>
      <xdr:row>59</xdr:row>
      <xdr:rowOff>4064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166641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65760</xdr:rowOff>
    </xdr:from>
    <xdr:to>
      <xdr:col>41</xdr:col>
      <xdr:colOff>101600</xdr:colOff>
      <xdr:row>58</xdr:row>
      <xdr:rowOff>167360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158487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86322</xdr:rowOff>
    </xdr:from>
    <xdr:to>
      <xdr:col>36</xdr:col>
      <xdr:colOff>165100</xdr:colOff>
      <xdr:row>59</xdr:row>
      <xdr:rowOff>16472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7599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164190</xdr:rowOff>
    </xdr:from>
    <xdr:to>
      <xdr:col>55</xdr:col>
      <xdr:colOff>0</xdr:colOff>
      <xdr:row>79</xdr:row>
      <xdr:rowOff>8491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37290"/>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31443</xdr:rowOff>
    </xdr:from>
    <xdr:to>
      <xdr:col>50</xdr:col>
      <xdr:colOff>114300</xdr:colOff>
      <xdr:row>79</xdr:row>
      <xdr:rowOff>8491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61643"/>
          <a:ext cx="889000" cy="4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31443</xdr:rowOff>
    </xdr:from>
    <xdr:to>
      <xdr:col>45</xdr:col>
      <xdr:colOff>177800</xdr:colOff>
      <xdr:row>76</xdr:row>
      <xdr:rowOff>57877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61643"/>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57877</xdr:rowOff>
    </xdr:from>
    <xdr:to>
      <xdr:col>41</xdr:col>
      <xdr:colOff>50800</xdr:colOff>
      <xdr:row>77</xdr:row>
      <xdr:rowOff>25499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88077"/>
          <a:ext cx="889000" cy="1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113390</xdr:rowOff>
    </xdr:from>
    <xdr:to>
      <xdr:col>55</xdr:col>
      <xdr:colOff>50800</xdr:colOff>
      <xdr:row>79</xdr:row>
      <xdr:rowOff>43540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28317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129141</xdr:rowOff>
    </xdr:from>
    <xdr:to>
      <xdr:col>50</xdr:col>
      <xdr:colOff>165100</xdr:colOff>
      <xdr:row>79</xdr:row>
      <xdr:rowOff>59291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50418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152093</xdr:rowOff>
    </xdr:from>
    <xdr:to>
      <xdr:col>46</xdr:col>
      <xdr:colOff>38100</xdr:colOff>
      <xdr:row>76</xdr:row>
      <xdr:rowOff>82243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98770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7077</xdr:rowOff>
    </xdr:from>
    <xdr:to>
      <xdr:col>41</xdr:col>
      <xdr:colOff>101600</xdr:colOff>
      <xdr:row>76</xdr:row>
      <xdr:rowOff>108677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125203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146149</xdr:rowOff>
    </xdr:from>
    <xdr:to>
      <xdr:col>36</xdr:col>
      <xdr:colOff>165100</xdr:colOff>
      <xdr:row>77</xdr:row>
      <xdr:rowOff>76299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92826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93469</xdr:rowOff>
    </xdr:from>
    <xdr:to>
      <xdr:col>55</xdr:col>
      <xdr:colOff>0</xdr:colOff>
      <xdr:row>91</xdr:row>
      <xdr:rowOff>130327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695419"/>
          <a:ext cx="8382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130327</xdr:rowOff>
    </xdr:from>
    <xdr:to>
      <xdr:col>50</xdr:col>
      <xdr:colOff>114300</xdr:colOff>
      <xdr:row>92</xdr:row>
      <xdr:rowOff>22961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732277"/>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22961</xdr:rowOff>
    </xdr:from>
    <xdr:to>
      <xdr:col>45</xdr:col>
      <xdr:colOff>177800</xdr:colOff>
      <xdr:row>93</xdr:row>
      <xdr:rowOff>74016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796361"/>
          <a:ext cx="889000" cy="2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74016</xdr:rowOff>
    </xdr:from>
    <xdr:to>
      <xdr:col>41</xdr:col>
      <xdr:colOff>50800</xdr:colOff>
      <xdr:row>94</xdr:row>
      <xdr:rowOff>96349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18866"/>
          <a:ext cx="889000" cy="1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42669</xdr:rowOff>
    </xdr:from>
    <xdr:to>
      <xdr:col>55</xdr:col>
      <xdr:colOff>50800</xdr:colOff>
      <xdr:row>91</xdr:row>
      <xdr:rowOff>144269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6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167146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9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79527</xdr:rowOff>
    </xdr:from>
    <xdr:to>
      <xdr:col>50</xdr:col>
      <xdr:colOff>165100</xdr:colOff>
      <xdr:row>92</xdr:row>
      <xdr:rowOff>9677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6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26204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4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143611</xdr:rowOff>
    </xdr:from>
    <xdr:to>
      <xdr:col>46</xdr:col>
      <xdr:colOff>38100</xdr:colOff>
      <xdr:row>92</xdr:row>
      <xdr:rowOff>73761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90288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23216</xdr:rowOff>
    </xdr:from>
    <xdr:to>
      <xdr:col>41</xdr:col>
      <xdr:colOff>101600</xdr:colOff>
      <xdr:row>93</xdr:row>
      <xdr:rowOff>124816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141343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74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45549</xdr:rowOff>
    </xdr:from>
    <xdr:to>
      <xdr:col>36</xdr:col>
      <xdr:colOff>165100</xdr:colOff>
      <xdr:row>94</xdr:row>
      <xdr:rowOff>147149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163676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93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137338</xdr:rowOff>
    </xdr:from>
    <xdr:to>
      <xdr:col>85</xdr:col>
      <xdr:colOff>127000</xdr:colOff>
      <xdr:row>34</xdr:row>
      <xdr:rowOff>30867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452288"/>
          <a:ext cx="838200" cy="4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30867</xdr:rowOff>
    </xdr:from>
    <xdr:to>
      <xdr:col>81</xdr:col>
      <xdr:colOff>50800</xdr:colOff>
      <xdr:row>34</xdr:row>
      <xdr:rowOff>169551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60167"/>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169551</xdr:rowOff>
    </xdr:from>
    <xdr:to>
      <xdr:col>76</xdr:col>
      <xdr:colOff>114300</xdr:colOff>
      <xdr:row>35</xdr:row>
      <xdr:rowOff>64014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9885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42869</xdr:rowOff>
    </xdr:from>
    <xdr:to>
      <xdr:col>71</xdr:col>
      <xdr:colOff>177800</xdr:colOff>
      <xdr:row>35</xdr:row>
      <xdr:rowOff>64014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357819"/>
          <a:ext cx="889000" cy="70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86538</xdr:rowOff>
    </xdr:from>
    <xdr:to>
      <xdr:col>85</xdr:col>
      <xdr:colOff>177800</xdr:colOff>
      <xdr:row>32</xdr:row>
      <xdr:rowOff>16688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4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109415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151517</xdr:rowOff>
    </xdr:from>
    <xdr:to>
      <xdr:col>81</xdr:col>
      <xdr:colOff>101600</xdr:colOff>
      <xdr:row>34</xdr:row>
      <xdr:rowOff>81667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98194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118751</xdr:rowOff>
    </xdr:from>
    <xdr:to>
      <xdr:col>76</xdr:col>
      <xdr:colOff>165100</xdr:colOff>
      <xdr:row>35</xdr:row>
      <xdr:rowOff>48901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65428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13214</xdr:rowOff>
    </xdr:from>
    <xdr:to>
      <xdr:col>72</xdr:col>
      <xdr:colOff>38100</xdr:colOff>
      <xdr:row>35</xdr:row>
      <xdr:rowOff>114814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131341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163519</xdr:rowOff>
    </xdr:from>
    <xdr:to>
      <xdr:col>67</xdr:col>
      <xdr:colOff>101600</xdr:colOff>
      <xdr:row>31</xdr:row>
      <xdr:rowOff>93669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110196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0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98461</xdr:rowOff>
    </xdr:from>
    <xdr:to>
      <xdr:col>85</xdr:col>
      <xdr:colOff>127000</xdr:colOff>
      <xdr:row>57</xdr:row>
      <xdr:rowOff>113929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56761"/>
          <a:ext cx="838200" cy="5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98461</xdr:rowOff>
    </xdr:from>
    <xdr:to>
      <xdr:col>81</xdr:col>
      <xdr:colOff>50800</xdr:colOff>
      <xdr:row>56</xdr:row>
      <xdr:rowOff>108679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56761"/>
          <a:ext cx="889000" cy="3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108679</xdr:rowOff>
    </xdr:from>
    <xdr:to>
      <xdr:col>76</xdr:col>
      <xdr:colOff>114300</xdr:colOff>
      <xdr:row>58</xdr:row>
      <xdr:rowOff>8522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09879"/>
          <a:ext cx="889000" cy="2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8522</xdr:rowOff>
    </xdr:from>
    <xdr:to>
      <xdr:col>71</xdr:col>
      <xdr:colOff>177800</xdr:colOff>
      <xdr:row>58</xdr:row>
      <xdr:rowOff>33424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52622"/>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63129</xdr:rowOff>
    </xdr:from>
    <xdr:to>
      <xdr:col>85</xdr:col>
      <xdr:colOff>177800</xdr:colOff>
      <xdr:row>57</xdr:row>
      <xdr:rowOff>164729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149506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47661</xdr:rowOff>
    </xdr:from>
    <xdr:to>
      <xdr:col>81</xdr:col>
      <xdr:colOff>101600</xdr:colOff>
      <xdr:row>54</xdr:row>
      <xdr:rowOff>149261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165788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08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57879</xdr:rowOff>
    </xdr:from>
    <xdr:to>
      <xdr:col>76</xdr:col>
      <xdr:colOff>165100</xdr:colOff>
      <xdr:row>56</xdr:row>
      <xdr:rowOff>159479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150606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129172</xdr:rowOff>
    </xdr:from>
    <xdr:to>
      <xdr:col>72</xdr:col>
      <xdr:colOff>38100</xdr:colOff>
      <xdr:row>58</xdr:row>
      <xdr:rowOff>59322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50449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154074</xdr:rowOff>
    </xdr:from>
    <xdr:to>
      <xdr:col>67</xdr:col>
      <xdr:colOff>101600</xdr:colOff>
      <xdr:row>58</xdr:row>
      <xdr:rowOff>84224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75351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35458</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0008"/>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17717</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62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17717</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2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26403</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28053"/>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156108</xdr:rowOff>
    </xdr:from>
    <xdr:to>
      <xdr:col>85</xdr:col>
      <xdr:colOff>177800</xdr:colOff>
      <xdr:row>79</xdr:row>
      <xdr:rowOff>86258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71035</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138367</xdr:rowOff>
    </xdr:from>
    <xdr:to>
      <xdr:col>76</xdr:col>
      <xdr:colOff>165100</xdr:colOff>
      <xdr:row>79</xdr:row>
      <xdr:rowOff>68517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59644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147053</xdr:rowOff>
    </xdr:from>
    <xdr:to>
      <xdr:col>67</xdr:col>
      <xdr:colOff>101600</xdr:colOff>
      <xdr:row>77</xdr:row>
      <xdr:rowOff>77203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93730</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9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162964</xdr:rowOff>
    </xdr:from>
    <xdr:to>
      <xdr:col>85</xdr:col>
      <xdr:colOff>127000</xdr:colOff>
      <xdr:row>90</xdr:row>
      <xdr:rowOff>81826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422014"/>
          <a:ext cx="838200" cy="9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142771</xdr:rowOff>
    </xdr:from>
    <xdr:to>
      <xdr:col>81</xdr:col>
      <xdr:colOff>50800</xdr:colOff>
      <xdr:row>90</xdr:row>
      <xdr:rowOff>81826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401821"/>
          <a:ext cx="889000" cy="1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142771</xdr:rowOff>
    </xdr:from>
    <xdr:to>
      <xdr:col>76</xdr:col>
      <xdr:colOff>114300</xdr:colOff>
      <xdr:row>90</xdr:row>
      <xdr:rowOff>45044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401821"/>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31031</xdr:rowOff>
    </xdr:from>
    <xdr:to>
      <xdr:col>71</xdr:col>
      <xdr:colOff>177800</xdr:colOff>
      <xdr:row>90</xdr:row>
      <xdr:rowOff>45044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461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112164</xdr:rowOff>
    </xdr:from>
    <xdr:to>
      <xdr:col>85</xdr:col>
      <xdr:colOff>177800</xdr:colOff>
      <xdr:row>90</xdr:row>
      <xdr:rowOff>42314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3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65191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32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31026</xdr:rowOff>
    </xdr:from>
    <xdr:to>
      <xdr:col>81</xdr:col>
      <xdr:colOff>101600</xdr:colOff>
      <xdr:row>90</xdr:row>
      <xdr:rowOff>132626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4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149153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2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91971</xdr:rowOff>
    </xdr:from>
    <xdr:to>
      <xdr:col>76</xdr:col>
      <xdr:colOff>165100</xdr:colOff>
      <xdr:row>90</xdr:row>
      <xdr:rowOff>22121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38648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51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165694</xdr:rowOff>
    </xdr:from>
    <xdr:to>
      <xdr:col>72</xdr:col>
      <xdr:colOff>38100</xdr:colOff>
      <xdr:row>90</xdr:row>
      <xdr:rowOff>95844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42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112371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1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151681</xdr:rowOff>
    </xdr:from>
    <xdr:to>
      <xdr:col>67</xdr:col>
      <xdr:colOff>101600</xdr:colOff>
      <xdr:row>90</xdr:row>
      <xdr:rowOff>81831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4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98358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18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279,032</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円となっており、類似団体と比べて高い水準である。石勝線代替輸送確保基金積立金が主な要因である。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288,014</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円となっており、類似団体と比べて高い水準である。生活保護費（生活扶助等給付費）及び夕張支線代替輸送運営費等補助金が主な要因である。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173,567</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円となっており、類似団体と比べて高い水準である。橋梁長寿命化事業や市営住宅再編事業に多くの経費がかかったことが主な要因である。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67,124</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円となっており、類似団体と比べて高い水準である。はしご付消防自動車購入が主な要因である。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105,412</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円となっており、類似団体と比べて低い水準である。前年度までの石炭博物館改修工事が主な要因である。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418,894</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円となっており、類似団体と比べて高い水準である。平成２２年３月に借入れた再生振替特例債の元金償還が始まったことが主な要因である。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平成２２年３月に借入れた再生振替特例債により赤字は解消されている。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２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２年３月に借入れた再生振替特例債の元金償還が始まったことにより、平成２５年度からの公債比率が増加していたが、償還により、平成２９年からの公債費比率が減少傾向であり、今後も減少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財政再生計画に基づき、平成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年度まで毎年度</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千円の積立を行い、平成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年度から令和８年度までは積立せず、令和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年度以降は毎年度</a:t>
          </a:r>
          <a:r>
            <a:rPr kumimoji="1" lang="en-US" altLang="ja-JP" sz="1200">
              <a:latin typeface="ＭＳ ゴシック" pitchFamily="49" charset="-128"/>
              <a:ea typeface="ＭＳ ゴシック" pitchFamily="49" charset="-128"/>
            </a:rPr>
            <a:t>170,000</a:t>
          </a:r>
          <a:r>
            <a:rPr kumimoji="1" lang="ja-JP" altLang="en-US" sz="1200">
              <a:latin typeface="ＭＳ ゴシック" pitchFamily="49" charset="-128"/>
              <a:ea typeface="ＭＳ ゴシック" pitchFamily="49" charset="-128"/>
            </a:rPr>
            <a:t>千円の積立を行う。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２年３月の再生振替特例債の借入れによって、将来負担比率算出における分子の地方債現在高が増加したが、計画的な地方債の償還と平成２５年度から再生振替特例債の元金償還が始まったことにより、将来負担額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北海道夕張市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主に、夕張市財政調整基金の積立を行い、取り崩しを行わなかったこと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また、新たに夕張市石勝線代替輸送確保基金の積立を行ったにより基金残高は増額傾向にある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・財政再生計画調整基金　　　　　本市が定めた財政再生計画の実施に必要な財源を確保するため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・幸福の黄色いハンカチ基金　　　夕張市のまちづくりに応援をいただける人々から広く寄附金を募り、その寄附金を財源として、夕張市が住民自治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を維持し、また活力ある地域社会の実現に資する事業の実施及び貴重な地域資源や文化の保全・継承を図ることに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よる、夕張市民が希望を有しながら健康で文化的な生活を保持することを目的とする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・夕張市石勝線代替輸送確保基金　北海道旅客鉄道株式会社石勝線（新夕張・夕張間）の鉄道事業廃止に伴う代替輸送事業の財政需要に充てるため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・夕張市子ども・文化振興基金　　本市の子ども及び青少年の健全育成並びに市民の文化振興に資するため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・シューパロダム建設対策基金　　夕張シューパロダムの建設に伴う地域振興対策に資するため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年度に夕張市石勝線代替輸送確保基金を設置し、平成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年度末基金残高分（約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億円）が増額要因となるもの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各基金の条例に基づき、適正な基金の管理を行う予定である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年度の一般会計において、歳入歳出の決算上剰余を含めた額の積立を行ったこと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年度に取り崩しを行っていないこと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年度から積立及び取り崩しを行っていない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財政再生計画に基づき、計画的に取り崩す予定である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ADC251-AEC4-46DD-8407-F5A9C2C9F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8386BD-E8E8-4D00-B923-7C11DFDFD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E3A041-6D9D-451A-9EE4-422494377A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94CDF6-19A8-4D32-A121-0520F47AEA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4E1B105-8D51-436D-95EB-E1E804F0A9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C65CA4D-6C12-4237-81B4-D8F323D05B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3F40C52-DCC3-4409-B24B-C209406320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7744EE-2039-4117-B102-EB514581F7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6D8F05F-01F3-463B-A98C-00BE90377F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025445-FEE6-4C45-83EC-B02A8F43C1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7C79AC3-CA60-4DC8-BEC3-CD3BFDFD01C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637C4A8-58E5-4F47-A53A-C746AE46044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D5D28FC-9F30-476E-BF6E-46BF3C534C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F7DD24A-9543-4712-9649-53D7E8BC9F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A6A43B-4B8C-4A0E-AE32-368EF630E5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FC5713B-A471-474F-8F57-25682DA143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4A9EE60-3566-4D01-BFA2-13F84922D1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909A85-E203-48A6-9252-AE22378D5F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1CF2C0-83A8-41F1-8D01-80137BD883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BB74D32-2069-434E-B934-E087CC784E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C66F939-BC2C-4189-8BF6-A68596D8F6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2112BB-1B01-4FBD-9D54-F424544F39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1D7DC79-489F-4C0B-8008-22EB3F787C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3F38196-1BFA-433B-A48D-46B1F1A76FD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6FBB39-45EF-4CF5-8BED-C2A7DA22A1A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203B39-AB9D-4F03-96BD-E48F8CFD378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5FE112-AE67-484A-A66A-1750BD7E59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0858AC-977D-4F1E-A646-77F1B6D392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4D1C9D-975A-465D-B004-14B2ADC35CA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BC6250F-53B4-4A51-A55D-598A4D43A45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D633A1F-A12C-4F66-B85A-DAE94C39067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009DC5A-D02B-413F-9659-F070C01AF48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F0E41CF-28BF-4C4B-8633-6E397E43026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2F88219-0D13-42DF-A7E5-71E8D8A56A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D3250C0-3F32-4768-B94B-1B7AA37E19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6C462652-1C3F-4229-AC99-8CCD5D2E1B8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5576C4D-D414-4AF4-986C-8DB52A46EE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4484EC1-1A2B-417B-95B5-60E2EBEAE3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8DABA4D-682D-4F55-A397-C178C601A9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F3370B1-D923-42F5-B999-8DCF932D6D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19E45CB-4DB4-4D78-9857-B8BF4A152D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EF932D7-7BFA-43DA-AF6A-7C5A97190BB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7A3C646-068B-469E-91EE-5EB48A8DA5E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24E6411-E722-4D38-95BD-7402A20224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BCC38F9-7FE6-4278-A713-80FE4290F2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CB0ADB2-C882-4159-98B9-15F06B1603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財政再生計画に基づき、公共施設の縮減等に努めているものの、炭鉱から引き継いだ等の理由により未だに大変多くの公共施設を抱えていおり、その施設等も老朽化したまま使用しているため、有形固定</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減価償却率が高く類似団体を上回っている。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00BF1AE-40DB-4A2B-82B4-83AA6721D7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D212C7A-F273-4629-B9C3-1BEF84E7C9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E9D64F9B-8A46-40EE-94E7-F11AEC21E566}"/>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C6E6DB1-0BCB-4688-BE85-443962A0654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3E7E5C7-E6AC-442F-9E55-299D1BC9C14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AE58E22-8FB9-4DB8-A123-80AE2C7478B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7716F2FD-60F0-4BC5-A5A5-41A6530A2B1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E31D35B-6DBA-462F-A0A7-49B9828F77A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CE23486-87A9-434F-B0E0-52C040FE7E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96FF7208-1E59-4F2A-90FD-7C1352EE9FD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3C3AD65-FE52-4588-9603-3D00E06358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949E58D0-421A-4A29-A6F7-5C343409EE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B07C1889-E4C9-4976-890F-D1230FB8AAAE}"/>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ACDFD2D-0AFA-4CFE-88C7-653DD3463B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1C4505FC-010C-4C77-A73B-25F6C5E0BAF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8A6F8EC-9B0B-4FA9-B8C7-B54ECEF316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E4DDE525-B60C-44C1-99BD-7D30E3946E44}"/>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303B5F68-AD32-4D3C-9E98-4792A54EEFC6}"/>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5D6E864A-D542-4C71-8437-1A5F64B161D7}"/>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D4A00D44-7B01-407D-9427-AD1DE0163F88}"/>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4FF74914-FD41-43F6-B327-DF2B332132B1}"/>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ED22E99E-D60B-4EC7-B85C-8242DAD6E6A3}"/>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F6AEF52F-2F4B-4999-9ED4-F41FDD962D74}"/>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8170AC86-E8FE-409C-BB5E-B343F6F9391B}"/>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60EA877-1A86-44F1-A586-794AE2E39C54}"/>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4DF17089-C338-416B-9A3C-913F0695C503}"/>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38E94EB-2E38-4344-90E3-804EFDF23C2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3BC5A7F-D497-43A9-92A8-CF63A0F5390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659202-5CFB-411B-B430-FD48021D6D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353CA3-C514-42FD-89AE-DCE642FCB16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8BC66D-D2F5-4EC7-90BB-F958DD11D6E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60008</xdr:rowOff>
    </xdr:from>
    <xdr:to>
      <xdr:col>19</xdr:col>
      <xdr:colOff>187325</xdr:colOff>
      <xdr:row>29</xdr:row>
      <xdr:rowOff>161608</xdr:rowOff>
    </xdr:to>
    <xdr:sp macro="" textlink="">
      <xdr:nvSpPr>
        <xdr:cNvPr id="79" name="楕円 78">
          <a:extLst>
            <a:ext uri="{FF2B5EF4-FFF2-40B4-BE49-F238E27FC236}">
              <a16:creationId xmlns:a16="http://schemas.microsoft.com/office/drawing/2014/main" id="{2F885D30-0CE2-434E-8227-EE52111762DE}"/>
            </a:ext>
          </a:extLst>
        </xdr:cNvPr>
        <xdr:cNvSpPr/>
      </xdr:nvSpPr>
      <xdr:spPr>
        <a:xfrm>
          <a:off x="4000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77999</xdr:rowOff>
    </xdr:from>
    <xdr:to>
      <xdr:col>15</xdr:col>
      <xdr:colOff>187325</xdr:colOff>
      <xdr:row>30</xdr:row>
      <xdr:rowOff>8149</xdr:rowOff>
    </xdr:to>
    <xdr:sp macro="" textlink="">
      <xdr:nvSpPr>
        <xdr:cNvPr id="80" name="楕円 79">
          <a:extLst>
            <a:ext uri="{FF2B5EF4-FFF2-40B4-BE49-F238E27FC236}">
              <a16:creationId xmlns:a16="http://schemas.microsoft.com/office/drawing/2014/main" id="{B7B0530F-0C3A-4B3B-A25C-035BF07B9831}"/>
            </a:ext>
          </a:extLst>
        </xdr:cNvPr>
        <xdr:cNvSpPr/>
      </xdr:nvSpPr>
      <xdr:spPr>
        <a:xfrm>
          <a:off x="3238500" y="58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110808</xdr:rowOff>
    </xdr:from>
    <xdr:to>
      <xdr:col>19</xdr:col>
      <xdr:colOff>136525</xdr:colOff>
      <xdr:row>29</xdr:row>
      <xdr:rowOff>128799</xdr:rowOff>
    </xdr:to>
    <xdr:cxnSp macro="">
      <xdr:nvCxnSpPr>
        <xdr:cNvPr id="81" name="直線コネクタ 80">
          <a:extLst>
            <a:ext uri="{FF2B5EF4-FFF2-40B4-BE49-F238E27FC236}">
              <a16:creationId xmlns:a16="http://schemas.microsoft.com/office/drawing/2014/main" id="{2A3B5ADB-A941-44FF-939C-A94648969C81}"/>
            </a:ext>
          </a:extLst>
        </xdr:cNvPr>
        <xdr:cNvCxnSpPr/>
      </xdr:nvCxnSpPr>
      <xdr:spPr>
        <a:xfrm flipV="1">
          <a:off x="3289300" y="5854383"/>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2" name="n_1aveValue有形固定資産減価償却率">
          <a:extLst>
            <a:ext uri="{FF2B5EF4-FFF2-40B4-BE49-F238E27FC236}">
              <a16:creationId xmlns:a16="http://schemas.microsoft.com/office/drawing/2014/main" id="{D0938060-1399-4741-BEDD-B224DE73024E}"/>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a:extLst>
            <a:ext uri="{FF2B5EF4-FFF2-40B4-BE49-F238E27FC236}">
              <a16:creationId xmlns:a16="http://schemas.microsoft.com/office/drawing/2014/main" id="{5FEB7891-F45E-4EFC-B254-64456D985722}"/>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4" name="n_3aveValue有形固定資産減価償却率">
          <a:extLst>
            <a:ext uri="{FF2B5EF4-FFF2-40B4-BE49-F238E27FC236}">
              <a16:creationId xmlns:a16="http://schemas.microsoft.com/office/drawing/2014/main" id="{07FFA124-25E6-4EF4-89B7-D8DF57371307}"/>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6685</xdr:rowOff>
    </xdr:from>
    <xdr:ext cx="405111" cy="259045"/>
    <xdr:sp macro="" textlink="">
      <xdr:nvSpPr>
        <xdr:cNvPr id="85" name="n_1mainValue有形固定資産減価償却率">
          <a:extLst>
            <a:ext uri="{FF2B5EF4-FFF2-40B4-BE49-F238E27FC236}">
              <a16:creationId xmlns:a16="http://schemas.microsoft.com/office/drawing/2014/main" id="{9E4C7CD3-A775-41BD-924C-24C09F68A957}"/>
            </a:ext>
          </a:extLst>
        </xdr:cNvPr>
        <xdr:cNvSpPr txBox="1"/>
      </xdr:nvSpPr>
      <xdr:spPr>
        <a:xfrm>
          <a:off x="38360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24676</xdr:rowOff>
    </xdr:from>
    <xdr:ext cx="405111" cy="259045"/>
    <xdr:sp macro="" textlink="">
      <xdr:nvSpPr>
        <xdr:cNvPr id="86" name="n_2mainValue有形固定資産減価償却率">
          <a:extLst>
            <a:ext uri="{FF2B5EF4-FFF2-40B4-BE49-F238E27FC236}">
              <a16:creationId xmlns:a16="http://schemas.microsoft.com/office/drawing/2014/main" id="{6F802295-3CA2-4ED2-9B6D-08E432D9FB98}"/>
            </a:ext>
          </a:extLst>
        </xdr:cNvPr>
        <xdr:cNvSpPr txBox="1"/>
      </xdr:nvSpPr>
      <xdr:spPr>
        <a:xfrm>
          <a:off x="3086744" y="559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D7CEEB21-0821-4A06-9E6F-6A2FB00E6B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B9B0BC54-025D-409B-94EE-F81C2EBD3B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a:extLst>
            <a:ext uri="{FF2B5EF4-FFF2-40B4-BE49-F238E27FC236}">
              <a16:creationId xmlns:a16="http://schemas.microsoft.com/office/drawing/2014/main" id="{F2BDDCB9-2B86-410A-9204-5E7A0A8DDA9D}"/>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EAC90030-18A5-47DF-8059-7E01EB47FD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3DC178F6-59CD-48B7-BA9E-E16BFB4D10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8BB03C3D-54CC-403B-9547-C0C4FF76BA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3C50ABF5-D6A3-4756-8BAF-06F9F321C5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99F7D3BA-FC8F-4B93-B005-7CE9F71DE6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58AC74E5-AF72-4FC0-90AD-0185E31A75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D2C39D17-8FE6-4954-9920-D96BAAB7DD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A0AEABF9-8338-494A-98F6-DA2F3C31E63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BDB95852-6482-4F3B-B076-9D5233D1A6A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A6E63182-C536-498F-8CEF-3E6E492236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年度から再生振替特例債の償還が始まっているため、類似団体より債務償還可能年数が上回っている。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8EC0BFDE-AFDB-445D-BFF8-EB4BA42B07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244313AB-2293-4312-BF9A-7068340B88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4682820B-999F-4B1B-AEDF-F10CD163F02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7AC7BC69-2CA9-49AE-9CE5-A8A0D535E3B3}"/>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6BD8FB44-B105-44A7-A41D-EAB149F2921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a:extLst>
            <a:ext uri="{FF2B5EF4-FFF2-40B4-BE49-F238E27FC236}">
              <a16:creationId xmlns:a16="http://schemas.microsoft.com/office/drawing/2014/main" id="{54EAFF34-4427-4718-B42E-5F5F85DE3A6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D8E5200D-CDEA-4846-AAC6-9306F22F5F5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a:extLst>
            <a:ext uri="{FF2B5EF4-FFF2-40B4-BE49-F238E27FC236}">
              <a16:creationId xmlns:a16="http://schemas.microsoft.com/office/drawing/2014/main" id="{87BD196A-7320-4B85-A516-82BE835748C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A68960C2-A2D0-4E83-B2B5-C470DAAA543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a:extLst>
            <a:ext uri="{FF2B5EF4-FFF2-40B4-BE49-F238E27FC236}">
              <a16:creationId xmlns:a16="http://schemas.microsoft.com/office/drawing/2014/main" id="{0AB4040F-6CB7-4F2D-87B9-DA8979943F3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A5AC9299-44B4-45E5-8377-B537E3AF0BB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a:extLst>
            <a:ext uri="{FF2B5EF4-FFF2-40B4-BE49-F238E27FC236}">
              <a16:creationId xmlns:a16="http://schemas.microsoft.com/office/drawing/2014/main" id="{03AFBF71-AADC-47BF-94F4-959C0DDDE06B}"/>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5A7842FC-1672-4535-86C4-784E0C4C5C1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A1506CFD-C2E9-449E-AAFB-31DE00F87855}"/>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60B9AB38-4E53-43BB-AA47-38B37A55B0B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AF2AC21B-AD9E-4B27-B06C-DE2E83BE99D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9769FC94-87E9-4308-90E4-5629CCDD3D4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a:extLst>
            <a:ext uri="{FF2B5EF4-FFF2-40B4-BE49-F238E27FC236}">
              <a16:creationId xmlns:a16="http://schemas.microsoft.com/office/drawing/2014/main" id="{CF16E7A1-BF99-476A-9E6F-5FA6A7934A85}"/>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a:extLst>
            <a:ext uri="{FF2B5EF4-FFF2-40B4-BE49-F238E27FC236}">
              <a16:creationId xmlns:a16="http://schemas.microsoft.com/office/drawing/2014/main" id="{9EB8A93B-3613-4DFE-ADD9-9410A4C2E3AA}"/>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a:extLst>
            <a:ext uri="{FF2B5EF4-FFF2-40B4-BE49-F238E27FC236}">
              <a16:creationId xmlns:a16="http://schemas.microsoft.com/office/drawing/2014/main" id="{248BD6DE-7581-45F5-BF64-F8C7E72582F3}"/>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a:extLst>
            <a:ext uri="{FF2B5EF4-FFF2-40B4-BE49-F238E27FC236}">
              <a16:creationId xmlns:a16="http://schemas.microsoft.com/office/drawing/2014/main" id="{37B7C790-20AB-4550-8A98-2D9F64F59E43}"/>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a:extLst>
            <a:ext uri="{FF2B5EF4-FFF2-40B4-BE49-F238E27FC236}">
              <a16:creationId xmlns:a16="http://schemas.microsoft.com/office/drawing/2014/main" id="{1DCD90DD-F72D-4F63-9A38-C84FE19310A5}"/>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a:extLst>
            <a:ext uri="{FF2B5EF4-FFF2-40B4-BE49-F238E27FC236}">
              <a16:creationId xmlns:a16="http://schemas.microsoft.com/office/drawing/2014/main" id="{553E87FE-CB87-4A1D-897C-D457F1CB8DE3}"/>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a:extLst>
            <a:ext uri="{FF2B5EF4-FFF2-40B4-BE49-F238E27FC236}">
              <a16:creationId xmlns:a16="http://schemas.microsoft.com/office/drawing/2014/main" id="{0F1A7085-DF55-4888-8422-8493927DCF62}"/>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a:extLst>
            <a:ext uri="{FF2B5EF4-FFF2-40B4-BE49-F238E27FC236}">
              <a16:creationId xmlns:a16="http://schemas.microsoft.com/office/drawing/2014/main" id="{6A73F974-3756-4997-8A20-D84E8B95C777}"/>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31A7BD4-F4A2-4AED-9ED6-37C0A2EE8F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851A411-21C5-428A-8E2E-23A1477592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8FCC282-BF34-4911-B2C2-B60492E6AC9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0E41D68-A71E-4D0E-8643-0C28CD29DE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D9E145F-0580-410A-A5C6-817FBCF2BE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39527</xdr:rowOff>
    </xdr:from>
    <xdr:to>
      <xdr:col>76</xdr:col>
      <xdr:colOff>73025</xdr:colOff>
      <xdr:row>27</xdr:row>
      <xdr:rowOff>141127</xdr:rowOff>
    </xdr:to>
    <xdr:sp macro="" textlink="">
      <xdr:nvSpPr>
        <xdr:cNvPr id="130" name="楕円 129">
          <a:extLst>
            <a:ext uri="{FF2B5EF4-FFF2-40B4-BE49-F238E27FC236}">
              <a16:creationId xmlns:a16="http://schemas.microsoft.com/office/drawing/2014/main" id="{ADEA1C4E-B26A-4AD2-A682-79EDE8B97466}"/>
            </a:ext>
          </a:extLst>
        </xdr:cNvPr>
        <xdr:cNvSpPr/>
      </xdr:nvSpPr>
      <xdr:spPr>
        <a:xfrm>
          <a:off x="14744700" y="54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62404</xdr:rowOff>
    </xdr:from>
    <xdr:ext cx="560923" cy="259045"/>
    <xdr:sp macro="" textlink="">
      <xdr:nvSpPr>
        <xdr:cNvPr id="131" name="債務償還比率該当値テキスト">
          <a:extLst>
            <a:ext uri="{FF2B5EF4-FFF2-40B4-BE49-F238E27FC236}">
              <a16:creationId xmlns:a16="http://schemas.microsoft.com/office/drawing/2014/main" id="{0F5C3B45-D57A-464D-B296-C96E498E850E}"/>
            </a:ext>
          </a:extLst>
        </xdr:cNvPr>
        <xdr:cNvSpPr txBox="1"/>
      </xdr:nvSpPr>
      <xdr:spPr>
        <a:xfrm>
          <a:off x="14846300" y="5291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18415</xdr:rowOff>
    </xdr:from>
    <xdr:to>
      <xdr:col>72</xdr:col>
      <xdr:colOff>123825</xdr:colOff>
      <xdr:row>26</xdr:row>
      <xdr:rowOff>120015</xdr:rowOff>
    </xdr:to>
    <xdr:sp macro="" textlink="">
      <xdr:nvSpPr>
        <xdr:cNvPr id="132" name="楕円 131">
          <a:extLst>
            <a:ext uri="{FF2B5EF4-FFF2-40B4-BE49-F238E27FC236}">
              <a16:creationId xmlns:a16="http://schemas.microsoft.com/office/drawing/2014/main" id="{6E4908BA-D81E-4257-BC33-7C65D9D47907}"/>
            </a:ext>
          </a:extLst>
        </xdr:cNvPr>
        <xdr:cNvSpPr/>
      </xdr:nvSpPr>
      <xdr:spPr>
        <a:xfrm>
          <a:off x="14033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69215</xdr:rowOff>
    </xdr:from>
    <xdr:to>
      <xdr:col>76</xdr:col>
      <xdr:colOff>22225</xdr:colOff>
      <xdr:row>27</xdr:row>
      <xdr:rowOff>90327</xdr:rowOff>
    </xdr:to>
    <xdr:cxnSp macro="">
      <xdr:nvCxnSpPr>
        <xdr:cNvPr id="133" name="直線コネクタ 132">
          <a:extLst>
            <a:ext uri="{FF2B5EF4-FFF2-40B4-BE49-F238E27FC236}">
              <a16:creationId xmlns:a16="http://schemas.microsoft.com/office/drawing/2014/main" id="{83837FD6-8211-47D4-8AAF-7DF52EFB4C56}"/>
            </a:ext>
          </a:extLst>
        </xdr:cNvPr>
        <xdr:cNvCxnSpPr/>
      </xdr:nvCxnSpPr>
      <xdr:spPr>
        <a:xfrm>
          <a:off x="14084300" y="5298440"/>
          <a:ext cx="711200" cy="1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a:extLst>
            <a:ext uri="{FF2B5EF4-FFF2-40B4-BE49-F238E27FC236}">
              <a16:creationId xmlns:a16="http://schemas.microsoft.com/office/drawing/2014/main" id="{06FC338A-6BF4-415A-950C-05C71842260D}"/>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136542</xdr:rowOff>
    </xdr:from>
    <xdr:ext cx="560923" cy="259045"/>
    <xdr:sp macro="" textlink="">
      <xdr:nvSpPr>
        <xdr:cNvPr id="135" name="n_1mainValue債務償還比率">
          <a:extLst>
            <a:ext uri="{FF2B5EF4-FFF2-40B4-BE49-F238E27FC236}">
              <a16:creationId xmlns:a16="http://schemas.microsoft.com/office/drawing/2014/main" id="{55B065E4-D01E-47DE-B3E0-1807F9BBCC95}"/>
            </a:ext>
          </a:extLst>
        </xdr:cNvPr>
        <xdr:cNvSpPr txBox="1"/>
      </xdr:nvSpPr>
      <xdr:spPr>
        <a:xfrm>
          <a:off x="13791138" y="50228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3660066D-AFDE-4C5D-BCE4-2462180D87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8C9420D9-05F0-44EC-B5B8-9391CEBA39D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FC242287-0BA0-4523-A6D8-16F12CCAA5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4F8EED50-F37C-446D-B850-A62082CB602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C3ABC81F-FB91-4621-B34A-2927DCA61C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6CD59027-838F-4DCD-8929-1F0CB7B5DD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1F4332-1BC2-408D-8C89-C17CA40D96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052C9C-B917-48A4-8E86-DBCEE7047E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B9C0B2-0D85-4E54-9525-691E6FEDB4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115E1F-7899-4C11-9A4F-F22075105C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23A1DE-B84D-43FF-A870-E3103108C9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F73F20-7FD6-46B2-AED6-54214FD06D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1D7025-56A9-4E87-98E1-DE0463AD23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775B3B-49DD-4C6D-865B-2EE7FD9DEF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59E164-7597-4BE4-B840-D23EF83066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D93C55-61B0-4051-B4DA-C19E52431D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D86634-3727-4E9F-AF17-3CFD5CD76C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35F837-BB66-445F-B6B1-FDB5A51506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2F249B-E6CF-4EC9-A9C0-0AA02F0DDB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B0202A-B66B-421B-BC15-70B19C1A03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9FACC8-C4FA-45BB-A7ED-509065092D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D5A44C-96CB-4545-9CEE-9C257833841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5EF7F8-D3A5-4D50-84A4-08C3737B4B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C86EFF-50AD-4246-A2D3-24648E9043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57F108-1242-4B89-8EE0-F83B42AD93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1EADC7-88AA-405B-B603-98D7387BE6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17CF98-9DB6-4F39-8D7D-C28752310C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AADF28-207F-4BF7-9B7B-E331929C48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0B28CF-DDA3-40A1-8A3D-B6D9FEA631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D18021-F3A2-4C8C-ADFE-566CFA38FA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9BE8A7-0DDF-4BFD-8AF5-EA4E581EA2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46FAFE-01E1-4A49-B837-819C8CFD40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EDA5BE-AFAE-4479-8075-EF93A855BF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5F9446-F9DA-4D58-AC8B-E80030DECF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13DFE0-B7E3-4530-8C77-F489E2BBE4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EABA0B-4E1B-4F27-80B7-9ED97856568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93D9B07-39B3-4F4D-8610-76F6ACC2A6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D5F7DD0-2347-4C61-BD80-62D573E31D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000F902-69DD-47D0-A552-32C4E855C7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1898327-0D81-42EF-A8AE-8B25BB13B8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AA07A9A-3588-4E44-9745-D33D146158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914213A-E924-4936-856B-77BA08F5E6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0055E5-5889-4A21-9D87-0DCD377E1A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E995789-C12E-41E2-8F02-936160D88A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962A44B-72D0-468B-8EC7-9C38B8D1CE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C61D9DE-5B82-4183-A89A-D128330792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F1A9B10-A3CB-4C01-A10F-D49CB7BDB9C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2FE4B97-28F6-4630-9E76-2C0B4072177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EF68F7C-3349-482F-90A5-C8C87BD4E81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E80C85D-DF52-4668-9610-0A9FAB632A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580310F-9F99-43B9-8532-05F12423E1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CF0B7EE-757C-4317-B202-F12480452B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7D308B9-3B99-4A20-8A57-602393F4EA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2838415-8D91-4878-9191-88402C969E0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EF99B9D-185E-4B33-8544-AFD2336B109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FD17F16-2A79-44D1-8A63-9572333174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A505E8F-63DE-4688-8722-1525A38072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8E30B0F-184D-4E06-AE67-32DA8E96C30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6D45C8-CFFD-4DD1-9462-001BDFC53D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C6FA52C-DE16-4317-9A61-6454AF6CF5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FA4AA3-8F5E-4576-ADEC-2B02FDA9C3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85C59852-73AA-465B-80B7-65E58C3BA667}"/>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90B0A395-B3BD-4BC4-AFDA-61045D8C93C4}"/>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3B77092A-14B8-4A68-9A45-C30CFDB0CDDC}"/>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E669E502-6FF9-4BBD-A545-F8CAF748AB59}"/>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36BB830F-032C-4C14-96CE-0A2623BB0562}"/>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7EC22186-9748-4A4E-91B7-9B9F2C295CB2}"/>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CBBE2002-D457-4C60-B2F1-D18AFB9B46BF}"/>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6C25DA42-C324-4683-A817-A3E300DDD4BE}"/>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B63E9799-EB77-46D4-9283-CA1CAB5D0BC2}"/>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B466DF51-A928-4052-A7BF-C1EC2CB9D47C}"/>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7DA005A-1C8A-4129-9226-AC2C4ADC7F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555BC9-8AA4-45D7-BCC4-4BEAE550FB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5E9412-224F-40DE-BD15-0D02511CDC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C88AEE-7AD5-4338-84F9-FD2A967DF1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A66940-8DA6-4496-90E0-ADFAB93443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66222</xdr:rowOff>
    </xdr:from>
    <xdr:to>
      <xdr:col>20</xdr:col>
      <xdr:colOff>38100</xdr:colOff>
      <xdr:row>34</xdr:row>
      <xdr:rowOff>167822</xdr:rowOff>
    </xdr:to>
    <xdr:sp macro="" textlink="">
      <xdr:nvSpPr>
        <xdr:cNvPr id="72" name="楕円 71">
          <a:extLst>
            <a:ext uri="{FF2B5EF4-FFF2-40B4-BE49-F238E27FC236}">
              <a16:creationId xmlns:a16="http://schemas.microsoft.com/office/drawing/2014/main" id="{D3585912-861D-427A-BC8C-9B61A1C2281B}"/>
            </a:ext>
          </a:extLst>
        </xdr:cNvPr>
        <xdr:cNvSpPr/>
      </xdr:nvSpPr>
      <xdr:spPr>
        <a:xfrm>
          <a:off x="3746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89081</xdr:rowOff>
    </xdr:from>
    <xdr:to>
      <xdr:col>15</xdr:col>
      <xdr:colOff>101600</xdr:colOff>
      <xdr:row>35</xdr:row>
      <xdr:rowOff>19231</xdr:rowOff>
    </xdr:to>
    <xdr:sp macro="" textlink="">
      <xdr:nvSpPr>
        <xdr:cNvPr id="73" name="楕円 72">
          <a:extLst>
            <a:ext uri="{FF2B5EF4-FFF2-40B4-BE49-F238E27FC236}">
              <a16:creationId xmlns:a16="http://schemas.microsoft.com/office/drawing/2014/main" id="{0439B0A2-5CF0-48FC-8DE6-5562D84EAD4F}"/>
            </a:ext>
          </a:extLst>
        </xdr:cNvPr>
        <xdr:cNvSpPr/>
      </xdr:nvSpPr>
      <xdr:spPr>
        <a:xfrm>
          <a:off x="2857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117022</xdr:rowOff>
    </xdr:from>
    <xdr:to>
      <xdr:col>19</xdr:col>
      <xdr:colOff>177800</xdr:colOff>
      <xdr:row>34</xdr:row>
      <xdr:rowOff>139881</xdr:rowOff>
    </xdr:to>
    <xdr:cxnSp macro="">
      <xdr:nvCxnSpPr>
        <xdr:cNvPr id="74" name="直線コネクタ 73">
          <a:extLst>
            <a:ext uri="{FF2B5EF4-FFF2-40B4-BE49-F238E27FC236}">
              <a16:creationId xmlns:a16="http://schemas.microsoft.com/office/drawing/2014/main" id="{3EE9AFE1-F55E-45A8-AF75-40271482E1F9}"/>
            </a:ext>
          </a:extLst>
        </xdr:cNvPr>
        <xdr:cNvCxnSpPr/>
      </xdr:nvCxnSpPr>
      <xdr:spPr>
        <a:xfrm flipV="1">
          <a:off x="2908300" y="59463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a:extLst>
            <a:ext uri="{FF2B5EF4-FFF2-40B4-BE49-F238E27FC236}">
              <a16:creationId xmlns:a16="http://schemas.microsoft.com/office/drawing/2014/main" id="{0EE8F7D1-BADF-4910-BB5B-741D76742DDF}"/>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6" name="n_2aveValue【道路】&#10;有形固定資産減価償却率">
          <a:extLst>
            <a:ext uri="{FF2B5EF4-FFF2-40B4-BE49-F238E27FC236}">
              <a16:creationId xmlns:a16="http://schemas.microsoft.com/office/drawing/2014/main" id="{4C8AF304-54D6-4B85-9B05-36E904E6C3B4}"/>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a:extLst>
            <a:ext uri="{FF2B5EF4-FFF2-40B4-BE49-F238E27FC236}">
              <a16:creationId xmlns:a16="http://schemas.microsoft.com/office/drawing/2014/main" id="{9C774C9C-818C-4D52-BA90-8F92DAF8F748}"/>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12899</xdr:rowOff>
    </xdr:from>
    <xdr:ext cx="405111" cy="259045"/>
    <xdr:sp macro="" textlink="">
      <xdr:nvSpPr>
        <xdr:cNvPr id="78" name="n_1mainValue【道路】&#10;有形固定資産減価償却率">
          <a:extLst>
            <a:ext uri="{FF2B5EF4-FFF2-40B4-BE49-F238E27FC236}">
              <a16:creationId xmlns:a16="http://schemas.microsoft.com/office/drawing/2014/main" id="{4874D203-84D9-41E6-B24D-F2D89B238774}"/>
            </a:ext>
          </a:extLst>
        </xdr:cNvPr>
        <xdr:cNvSpPr txBox="1"/>
      </xdr:nvSpPr>
      <xdr:spPr>
        <a:xfrm>
          <a:off x="3582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35758</xdr:rowOff>
    </xdr:from>
    <xdr:ext cx="405111" cy="259045"/>
    <xdr:sp macro="" textlink="">
      <xdr:nvSpPr>
        <xdr:cNvPr id="79" name="n_2mainValue【道路】&#10;有形固定資産減価償却率">
          <a:extLst>
            <a:ext uri="{FF2B5EF4-FFF2-40B4-BE49-F238E27FC236}">
              <a16:creationId xmlns:a16="http://schemas.microsoft.com/office/drawing/2014/main" id="{90D7B729-8209-4032-8516-381F9B4BE822}"/>
            </a:ext>
          </a:extLst>
        </xdr:cNvPr>
        <xdr:cNvSpPr txBox="1"/>
      </xdr:nvSpPr>
      <xdr:spPr>
        <a:xfrm>
          <a:off x="2705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F3DD6A6-D50F-4372-B21F-22D498E39B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A4D1969-83EC-4D73-8276-935E4B641A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D1C5C98-5372-4F02-8643-A41773FF59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B72AF2E-5188-424D-B29C-DED0A98E9D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637F523-16B8-4E5E-94AA-E588A93F25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40D5C29-F744-4802-A8FA-CC3A85D4DA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52FFEE4-C7F3-48F8-BC1D-64143D43EF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CCE8BD9-86A8-46FD-A088-3C3C358A6D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BFBDFA00-BD8C-4603-87D2-01236C86AF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2305398B-6AFA-4CB1-BAC4-0433713AFE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C7B3EAC3-8D8E-44B2-9217-C9C726D52F2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5CCFB97-A0C4-4541-AECE-7496842078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F32107F2-489E-4BCF-B8C6-192156DCF7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26AF6C02-BB3A-4840-8B2A-877D4A11C41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E255D8F-EB2B-4897-A573-C0AAE3C946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AF54DB24-8B5F-43E0-80F8-67A2183D6B4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811A26CE-E976-459F-97CB-2CDF0716F3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D04F4910-5F6A-48F0-8B0A-8BB40623C9B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64750080-1415-4509-9BEC-0758F391FE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61D0C3CA-030B-408E-A7D9-AB18BCD7248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5D18D1F-0B0A-4C32-846B-28D30CF66F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3A0C4C43-9136-415A-B2B9-829CEABCD4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BA8EF6A9-2859-45FE-A7CA-13F2C570E1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a:extLst>
            <a:ext uri="{FF2B5EF4-FFF2-40B4-BE49-F238E27FC236}">
              <a16:creationId xmlns:a16="http://schemas.microsoft.com/office/drawing/2014/main" id="{D3A421E9-72A3-46A4-9EAA-4156C6D39D84}"/>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a:extLst>
            <a:ext uri="{FF2B5EF4-FFF2-40B4-BE49-F238E27FC236}">
              <a16:creationId xmlns:a16="http://schemas.microsoft.com/office/drawing/2014/main" id="{F992A738-1C18-4386-8393-28B810724D6E}"/>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a:extLst>
            <a:ext uri="{FF2B5EF4-FFF2-40B4-BE49-F238E27FC236}">
              <a16:creationId xmlns:a16="http://schemas.microsoft.com/office/drawing/2014/main" id="{F3E5138D-17C0-4845-89E2-26D8CE706BCF}"/>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a:extLst>
            <a:ext uri="{FF2B5EF4-FFF2-40B4-BE49-F238E27FC236}">
              <a16:creationId xmlns:a16="http://schemas.microsoft.com/office/drawing/2014/main" id="{6F851105-5116-4514-846D-D0B2C4AC4FBF}"/>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a:extLst>
            <a:ext uri="{FF2B5EF4-FFF2-40B4-BE49-F238E27FC236}">
              <a16:creationId xmlns:a16="http://schemas.microsoft.com/office/drawing/2014/main" id="{080B2A8B-5107-4ABD-BE13-DAB22F105792}"/>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a:extLst>
            <a:ext uri="{FF2B5EF4-FFF2-40B4-BE49-F238E27FC236}">
              <a16:creationId xmlns:a16="http://schemas.microsoft.com/office/drawing/2014/main" id="{23E08933-5F91-4BF5-A4E2-5D62FB88F022}"/>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a:extLst>
            <a:ext uri="{FF2B5EF4-FFF2-40B4-BE49-F238E27FC236}">
              <a16:creationId xmlns:a16="http://schemas.microsoft.com/office/drawing/2014/main" id="{F499781A-FF77-4AAB-9D84-082D03B9E046}"/>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a:extLst>
            <a:ext uri="{FF2B5EF4-FFF2-40B4-BE49-F238E27FC236}">
              <a16:creationId xmlns:a16="http://schemas.microsoft.com/office/drawing/2014/main" id="{6F68EFA0-F87F-47BA-B800-19EB3F0F91F2}"/>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a:extLst>
            <a:ext uri="{FF2B5EF4-FFF2-40B4-BE49-F238E27FC236}">
              <a16:creationId xmlns:a16="http://schemas.microsoft.com/office/drawing/2014/main" id="{BE4E01C8-CB76-4D4F-B52A-2498ABB042B2}"/>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a:extLst>
            <a:ext uri="{FF2B5EF4-FFF2-40B4-BE49-F238E27FC236}">
              <a16:creationId xmlns:a16="http://schemas.microsoft.com/office/drawing/2014/main" id="{A66CB490-EBAF-4FAD-9201-E5DB2F064FFF}"/>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C3C1FC5-19BA-4C4D-B273-DE64EEE05E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15B02E9-E4EF-42CF-8DA0-CCA6B8525A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F85ED86-D1A4-477C-BDB6-F1CC205CEC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52DC636-4B33-4606-9201-8C505183B1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1B2352D-AFE7-42CB-9034-AC71A690DF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78187</xdr:rowOff>
    </xdr:from>
    <xdr:to>
      <xdr:col>50</xdr:col>
      <xdr:colOff>165100</xdr:colOff>
      <xdr:row>40</xdr:row>
      <xdr:rowOff>8337</xdr:rowOff>
    </xdr:to>
    <xdr:sp macro="" textlink="">
      <xdr:nvSpPr>
        <xdr:cNvPr id="118" name="楕円 117">
          <a:extLst>
            <a:ext uri="{FF2B5EF4-FFF2-40B4-BE49-F238E27FC236}">
              <a16:creationId xmlns:a16="http://schemas.microsoft.com/office/drawing/2014/main" id="{08823CBF-9728-4E92-ABA8-99E7667F07BA}"/>
            </a:ext>
          </a:extLst>
        </xdr:cNvPr>
        <xdr:cNvSpPr/>
      </xdr:nvSpPr>
      <xdr:spPr>
        <a:xfrm>
          <a:off x="9588500" y="67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93808</xdr:rowOff>
    </xdr:from>
    <xdr:to>
      <xdr:col>46</xdr:col>
      <xdr:colOff>38100</xdr:colOff>
      <xdr:row>40</xdr:row>
      <xdr:rowOff>23958</xdr:rowOff>
    </xdr:to>
    <xdr:sp macro="" textlink="">
      <xdr:nvSpPr>
        <xdr:cNvPr id="119" name="楕円 118">
          <a:extLst>
            <a:ext uri="{FF2B5EF4-FFF2-40B4-BE49-F238E27FC236}">
              <a16:creationId xmlns:a16="http://schemas.microsoft.com/office/drawing/2014/main" id="{785C1277-BA62-4BD0-90FD-4489B747C368}"/>
            </a:ext>
          </a:extLst>
        </xdr:cNvPr>
        <xdr:cNvSpPr/>
      </xdr:nvSpPr>
      <xdr:spPr>
        <a:xfrm>
          <a:off x="8699500" y="67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128987</xdr:rowOff>
    </xdr:from>
    <xdr:to>
      <xdr:col>50</xdr:col>
      <xdr:colOff>114300</xdr:colOff>
      <xdr:row>39</xdr:row>
      <xdr:rowOff>144608</xdr:rowOff>
    </xdr:to>
    <xdr:cxnSp macro="">
      <xdr:nvCxnSpPr>
        <xdr:cNvPr id="120" name="直線コネクタ 119">
          <a:extLst>
            <a:ext uri="{FF2B5EF4-FFF2-40B4-BE49-F238E27FC236}">
              <a16:creationId xmlns:a16="http://schemas.microsoft.com/office/drawing/2014/main" id="{AA67D850-D438-4830-940C-CC7F0847E8B2}"/>
            </a:ext>
          </a:extLst>
        </xdr:cNvPr>
        <xdr:cNvCxnSpPr/>
      </xdr:nvCxnSpPr>
      <xdr:spPr>
        <a:xfrm flipV="1">
          <a:off x="8750300" y="681553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1" name="n_1aveValue【道路】&#10;一人当たり延長">
          <a:extLst>
            <a:ext uri="{FF2B5EF4-FFF2-40B4-BE49-F238E27FC236}">
              <a16:creationId xmlns:a16="http://schemas.microsoft.com/office/drawing/2014/main" id="{9DA45ECF-1425-44F8-BE96-84B7D4C8526B}"/>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2" name="n_2aveValue【道路】&#10;一人当たり延長">
          <a:extLst>
            <a:ext uri="{FF2B5EF4-FFF2-40B4-BE49-F238E27FC236}">
              <a16:creationId xmlns:a16="http://schemas.microsoft.com/office/drawing/2014/main" id="{4120BB46-5C97-437B-9A16-BF6BC6768D1E}"/>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3" name="n_3aveValue【道路】&#10;一人当たり延長">
          <a:extLst>
            <a:ext uri="{FF2B5EF4-FFF2-40B4-BE49-F238E27FC236}">
              <a16:creationId xmlns:a16="http://schemas.microsoft.com/office/drawing/2014/main" id="{47B6F9C9-0DB7-4005-A534-909B91B9001F}"/>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170914</xdr:rowOff>
    </xdr:from>
    <xdr:ext cx="534377" cy="259045"/>
    <xdr:sp macro="" textlink="">
      <xdr:nvSpPr>
        <xdr:cNvPr id="124" name="n_1mainValue【道路】&#10;一人当たり延長">
          <a:extLst>
            <a:ext uri="{FF2B5EF4-FFF2-40B4-BE49-F238E27FC236}">
              <a16:creationId xmlns:a16="http://schemas.microsoft.com/office/drawing/2014/main" id="{66646A22-CA70-4823-8A6D-48E758386D0D}"/>
            </a:ext>
          </a:extLst>
        </xdr:cNvPr>
        <xdr:cNvSpPr txBox="1"/>
      </xdr:nvSpPr>
      <xdr:spPr>
        <a:xfrm>
          <a:off x="9359411" y="68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15085</xdr:rowOff>
    </xdr:from>
    <xdr:ext cx="534377" cy="259045"/>
    <xdr:sp macro="" textlink="">
      <xdr:nvSpPr>
        <xdr:cNvPr id="125" name="n_2mainValue【道路】&#10;一人当たり延長">
          <a:extLst>
            <a:ext uri="{FF2B5EF4-FFF2-40B4-BE49-F238E27FC236}">
              <a16:creationId xmlns:a16="http://schemas.microsoft.com/office/drawing/2014/main" id="{E8266367-7083-4072-85BF-AF1B896F7EAC}"/>
            </a:ext>
          </a:extLst>
        </xdr:cNvPr>
        <xdr:cNvSpPr txBox="1"/>
      </xdr:nvSpPr>
      <xdr:spPr>
        <a:xfrm>
          <a:off x="8483111" y="68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4A283401-8E3A-4EAF-928A-71D86A66D0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5F2C7210-8A78-4F72-86F6-6A7F8EF21B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84C69B05-FBAA-44F0-8F32-1357C1CF8D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E817FCA4-B0AC-43C8-BA3A-14783745A3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F76D51A3-DBFD-47E0-B3B7-D68E11CF6A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F15CD163-A8D3-44D2-B59C-77DEBA779E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1E51F1E2-5871-48FC-A2CF-6887589A4C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4DFEC034-A489-4570-8553-F6EF7624E5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48957800-71D5-4E83-995A-25FA0A1081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A44878C8-A1FF-4601-A69B-709A1B3FB2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51A547A2-0D76-43E7-AF21-DE63308F79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49EC02EB-138F-475F-9558-5538F34A778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A5F4B11C-1D3A-4834-8961-CA50197F37A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51DAE8A3-7148-4F08-999A-11E4321C09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9924B088-3A92-4EF5-A8A9-5636FAAEE7A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FFBA0A2C-42A2-4F14-ADDC-43538FBE50C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FCCFFBD3-2EA5-4FCF-B131-6FA3F0D5E25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5A6ECA8B-1CDF-4018-A196-163A32C010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72523BF2-10D8-4153-9C3B-0EEECDDAD4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EA25676C-4B8F-492B-B439-01D5B511D3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4EA545A9-A858-4157-8208-739BC8B9C8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AC13FE33-7E7C-429B-98FF-830A29D1C7F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748AAA2-2373-43D3-B7E6-551960F114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5FD38000-708C-4D41-AD73-5661B44EEDA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8BF79C5E-A7E5-4294-A635-0612AB9AD9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47FB8A3E-9B6C-447D-AEB2-2B8B47D04BF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41610C15-682F-4662-B32D-1CE831A6BE3D}"/>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7B44B6BF-E736-4F24-9CFB-2003C0ECE1E6}"/>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D6E97705-1D5B-4117-B368-3514C3D4C27F}"/>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a:extLst>
            <a:ext uri="{FF2B5EF4-FFF2-40B4-BE49-F238E27FC236}">
              <a16:creationId xmlns:a16="http://schemas.microsoft.com/office/drawing/2014/main" id="{49E598B9-81A5-4848-B76E-E6DBF51F57A7}"/>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E3D60DF0-642B-46A0-81DF-669972CAA637}"/>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id="{6E369A3C-B7DC-4EEA-A23B-C35295E35A5B}"/>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a:extLst>
            <a:ext uri="{FF2B5EF4-FFF2-40B4-BE49-F238E27FC236}">
              <a16:creationId xmlns:a16="http://schemas.microsoft.com/office/drawing/2014/main" id="{F72F1922-A506-42A7-8AE2-A0A20D26CDF7}"/>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a:extLst>
            <a:ext uri="{FF2B5EF4-FFF2-40B4-BE49-F238E27FC236}">
              <a16:creationId xmlns:a16="http://schemas.microsoft.com/office/drawing/2014/main" id="{1A7BA259-2182-4DE7-AA1D-7FD0B8B5F6B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a:extLst>
            <a:ext uri="{FF2B5EF4-FFF2-40B4-BE49-F238E27FC236}">
              <a16:creationId xmlns:a16="http://schemas.microsoft.com/office/drawing/2014/main" id="{DDA5A270-E5D5-4183-9407-BE27B7683B0F}"/>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D3DC7CC-2337-4C37-92BD-D5C2CC3B81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0CE80EE-B1EE-4358-B0D4-65D8F5FA12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DF39E5E-65A3-424A-9695-D0DB8F2DB5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3326EAA-6B69-4248-A5F2-95454EA276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8748DB6-1970-4DB9-8595-31C645DDAC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66" name="楕円 165">
          <a:extLst>
            <a:ext uri="{FF2B5EF4-FFF2-40B4-BE49-F238E27FC236}">
              <a16:creationId xmlns:a16="http://schemas.microsoft.com/office/drawing/2014/main" id="{3ED1A5DF-C5FF-463E-B9E0-EAC251463AC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145143</xdr:rowOff>
    </xdr:from>
    <xdr:to>
      <xdr:col>15</xdr:col>
      <xdr:colOff>101600</xdr:colOff>
      <xdr:row>60</xdr:row>
      <xdr:rowOff>75293</xdr:rowOff>
    </xdr:to>
    <xdr:sp macro="" textlink="">
      <xdr:nvSpPr>
        <xdr:cNvPr id="167" name="楕円 166">
          <a:extLst>
            <a:ext uri="{FF2B5EF4-FFF2-40B4-BE49-F238E27FC236}">
              <a16:creationId xmlns:a16="http://schemas.microsoft.com/office/drawing/2014/main" id="{EC4B9FED-875D-4EC5-96CB-809931D9C77C}"/>
            </a:ext>
          </a:extLst>
        </xdr:cNvPr>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24493</xdr:rowOff>
    </xdr:to>
    <xdr:cxnSp macro="">
      <xdr:nvCxnSpPr>
        <xdr:cNvPr id="168" name="直線コネクタ 167">
          <a:extLst>
            <a:ext uri="{FF2B5EF4-FFF2-40B4-BE49-F238E27FC236}">
              <a16:creationId xmlns:a16="http://schemas.microsoft.com/office/drawing/2014/main" id="{39669629-6ADC-459A-8952-C29A302F8CD8}"/>
            </a:ext>
          </a:extLst>
        </xdr:cNvPr>
        <xdr:cNvCxnSpPr/>
      </xdr:nvCxnSpPr>
      <xdr:spPr>
        <a:xfrm flipV="1">
          <a:off x="2908300" y="1028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B6CDA7DE-68F4-4ECD-9236-51FC239D7912}"/>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F3D004F5-112B-4C34-8117-4906B554EC89}"/>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51F11115-07FA-490F-88A0-EE92282AA80F}"/>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38661</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D2CC912B-5893-42BB-BA0E-7B4BEDDF339D}"/>
            </a:ext>
          </a:extLst>
        </xdr:cNvPr>
        <xdr:cNvSpPr txBox="1"/>
      </xdr:nvSpPr>
      <xdr:spPr>
        <a:xfrm>
          <a:off x="3582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66420</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906E68BF-541F-40A8-BA1C-E8A726615D0A}"/>
            </a:ext>
          </a:extLst>
        </xdr:cNvPr>
        <xdr:cNvSpPr txBox="1"/>
      </xdr:nvSpPr>
      <xdr:spPr>
        <a:xfrm>
          <a:off x="2705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6562B0DA-3912-4A15-9ED9-04B2F6CC4E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6B50088E-5D16-4250-85AD-B6D043EAD9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2418A40C-6EEF-480F-B3D4-EC92B9E41A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9F75EB4-38E8-4183-9A8B-FC19413900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61222A14-1A48-4084-A61E-A7BB3BF984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FBB53A1-EA97-44A3-9AB1-59ADAFCFDA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D7376CC1-C522-4F92-A04B-4CF41C937C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5A84ADAD-04C9-45D5-866F-FC6057CCD0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100DE24C-C605-49A5-ADE9-0E4016B8AA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8245FD19-74E4-4EF8-9BF0-ABD8E6BBFE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96BA0F5-D0F3-444A-9C4A-9CCF48FCC7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id="{3102D2E3-8333-4E92-88FF-58FB209E421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071BF30D-9E6D-499B-BF23-5156185794E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a:extLst>
            <a:ext uri="{FF2B5EF4-FFF2-40B4-BE49-F238E27FC236}">
              <a16:creationId xmlns:a16="http://schemas.microsoft.com/office/drawing/2014/main" id="{B3E58077-174D-4EE7-AB4B-F781ECEF903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1F44B0EF-4D37-4ECC-848B-6428B1B5BBA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id="{76ED5FB4-0774-4241-8AB8-52BEC1B936F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DD4B241F-936D-476F-9518-C3B355DBF54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id="{3A627130-0753-4CA1-9822-03F8EEACB87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E7C85670-61F8-43B7-9A9B-EC6460635E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id="{681D9B9A-953D-47C2-B716-6B494961B15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CFA5B944-F4DD-43CD-ADC5-CE5275FC0D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a:extLst>
            <a:ext uri="{FF2B5EF4-FFF2-40B4-BE49-F238E27FC236}">
              <a16:creationId xmlns:a16="http://schemas.microsoft.com/office/drawing/2014/main" id="{395984FA-3C4A-4719-8073-E8B9BD78C0EA}"/>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8365973F-4B95-4F0D-897C-E172C501B86C}"/>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a:extLst>
            <a:ext uri="{FF2B5EF4-FFF2-40B4-BE49-F238E27FC236}">
              <a16:creationId xmlns:a16="http://schemas.microsoft.com/office/drawing/2014/main" id="{E2CA086A-A8A8-400C-8F2C-CAC45F5D20E9}"/>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9A6869AC-CA11-42C9-A618-80F70C080BCA}"/>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a:extLst>
            <a:ext uri="{FF2B5EF4-FFF2-40B4-BE49-F238E27FC236}">
              <a16:creationId xmlns:a16="http://schemas.microsoft.com/office/drawing/2014/main" id="{97213DA3-AF5F-47F1-A8A3-FC0A0A4E394C}"/>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3D650969-6DA9-4600-9375-39B32EDCAC28}"/>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a:extLst>
            <a:ext uri="{FF2B5EF4-FFF2-40B4-BE49-F238E27FC236}">
              <a16:creationId xmlns:a16="http://schemas.microsoft.com/office/drawing/2014/main" id="{D0C5946E-FD5A-40C3-A5E4-4F421FDAE5EE}"/>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a:extLst>
            <a:ext uri="{FF2B5EF4-FFF2-40B4-BE49-F238E27FC236}">
              <a16:creationId xmlns:a16="http://schemas.microsoft.com/office/drawing/2014/main" id="{ADF209F6-294B-4002-8F09-623661423AFE}"/>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a:extLst>
            <a:ext uri="{FF2B5EF4-FFF2-40B4-BE49-F238E27FC236}">
              <a16:creationId xmlns:a16="http://schemas.microsoft.com/office/drawing/2014/main" id="{40810C88-87D3-4BF0-BDFA-BDD5F782677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a:extLst>
            <a:ext uri="{FF2B5EF4-FFF2-40B4-BE49-F238E27FC236}">
              <a16:creationId xmlns:a16="http://schemas.microsoft.com/office/drawing/2014/main" id="{9C7D2B34-B1CD-418A-B2C9-45BCFDA48248}"/>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D344ED7B-C63D-4C69-90F5-459CA87651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751A1B60-F034-4375-A52E-A1EDE96928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1EB3BFD-28B3-454E-BB68-EB829F9C8C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4BCA34C-B45A-4EA8-AD44-DE1E1EBCE4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3F783B9A-518E-4F4A-9F05-E9B2811108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130152</xdr:rowOff>
    </xdr:from>
    <xdr:to>
      <xdr:col>50</xdr:col>
      <xdr:colOff>165100</xdr:colOff>
      <xdr:row>59</xdr:row>
      <xdr:rowOff>60302</xdr:rowOff>
    </xdr:to>
    <xdr:sp macro="" textlink="">
      <xdr:nvSpPr>
        <xdr:cNvPr id="210" name="楕円 209">
          <a:extLst>
            <a:ext uri="{FF2B5EF4-FFF2-40B4-BE49-F238E27FC236}">
              <a16:creationId xmlns:a16="http://schemas.microsoft.com/office/drawing/2014/main" id="{248AF7BF-2876-486E-9BDA-61F410378DE6}"/>
            </a:ext>
          </a:extLst>
        </xdr:cNvPr>
        <xdr:cNvSpPr/>
      </xdr:nvSpPr>
      <xdr:spPr>
        <a:xfrm>
          <a:off x="9588500" y="100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161680</xdr:rowOff>
    </xdr:from>
    <xdr:to>
      <xdr:col>46</xdr:col>
      <xdr:colOff>38100</xdr:colOff>
      <xdr:row>59</xdr:row>
      <xdr:rowOff>91830</xdr:rowOff>
    </xdr:to>
    <xdr:sp macro="" textlink="">
      <xdr:nvSpPr>
        <xdr:cNvPr id="211" name="楕円 210">
          <a:extLst>
            <a:ext uri="{FF2B5EF4-FFF2-40B4-BE49-F238E27FC236}">
              <a16:creationId xmlns:a16="http://schemas.microsoft.com/office/drawing/2014/main" id="{62A9EBAC-6F2D-4D22-A8C0-9577945A1EE5}"/>
            </a:ext>
          </a:extLst>
        </xdr:cNvPr>
        <xdr:cNvSpPr/>
      </xdr:nvSpPr>
      <xdr:spPr>
        <a:xfrm>
          <a:off x="8699500" y="101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9502</xdr:rowOff>
    </xdr:from>
    <xdr:to>
      <xdr:col>50</xdr:col>
      <xdr:colOff>114300</xdr:colOff>
      <xdr:row>59</xdr:row>
      <xdr:rowOff>41030</xdr:rowOff>
    </xdr:to>
    <xdr:cxnSp macro="">
      <xdr:nvCxnSpPr>
        <xdr:cNvPr id="212" name="直線コネクタ 211">
          <a:extLst>
            <a:ext uri="{FF2B5EF4-FFF2-40B4-BE49-F238E27FC236}">
              <a16:creationId xmlns:a16="http://schemas.microsoft.com/office/drawing/2014/main" id="{0F4E1B5F-A534-4E7A-803C-0CB3C538AB6B}"/>
            </a:ext>
          </a:extLst>
        </xdr:cNvPr>
        <xdr:cNvCxnSpPr/>
      </xdr:nvCxnSpPr>
      <xdr:spPr>
        <a:xfrm flipV="1">
          <a:off x="8750300" y="10125052"/>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2CBEE765-856A-4134-AC50-CA6583983FF7}"/>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3EE88C2D-3B5D-45AE-A571-6DA584AC415F}"/>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BE598C24-403B-4D57-9C67-D654712871DF}"/>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76829</xdr:rowOff>
    </xdr:from>
    <xdr:ext cx="599010" cy="259045"/>
    <xdr:sp macro="" textlink="">
      <xdr:nvSpPr>
        <xdr:cNvPr id="216" name="n_1mainValue【橋りょう・トンネル】&#10;一人当たり有形固定資産（償却資産）額">
          <a:extLst>
            <a:ext uri="{FF2B5EF4-FFF2-40B4-BE49-F238E27FC236}">
              <a16:creationId xmlns:a16="http://schemas.microsoft.com/office/drawing/2014/main" id="{342E6E6B-4EA7-4568-B8FE-F6DACAEED75D}"/>
            </a:ext>
          </a:extLst>
        </xdr:cNvPr>
        <xdr:cNvSpPr txBox="1"/>
      </xdr:nvSpPr>
      <xdr:spPr>
        <a:xfrm>
          <a:off x="9327095" y="98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108357</xdr:rowOff>
    </xdr:from>
    <xdr:ext cx="599010" cy="259045"/>
    <xdr:sp macro="" textlink="">
      <xdr:nvSpPr>
        <xdr:cNvPr id="217" name="n_2mainValue【橋りょう・トンネル】&#10;一人当たり有形固定資産（償却資産）額">
          <a:extLst>
            <a:ext uri="{FF2B5EF4-FFF2-40B4-BE49-F238E27FC236}">
              <a16:creationId xmlns:a16="http://schemas.microsoft.com/office/drawing/2014/main" id="{21BEC394-1F2A-4038-949C-419F4EA3D669}"/>
            </a:ext>
          </a:extLst>
        </xdr:cNvPr>
        <xdr:cNvSpPr txBox="1"/>
      </xdr:nvSpPr>
      <xdr:spPr>
        <a:xfrm>
          <a:off x="8450795" y="988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DC914C7-E4F0-41BB-B57F-7990ED1256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E7B3C208-08BE-40FB-90B4-9FF13C87FD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DBE4C046-435C-46D1-96F3-924B98D2FA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41FB288F-E332-4A69-865A-AE70C3B1EE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47D0B9A5-37E9-499A-BB74-5EA9AE519B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A8F0A689-F568-4758-B697-4C816D80EF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C5550260-D2F8-4AC8-9D7B-0F765AD40B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1C102F5F-843E-4434-9CE5-D036759C6A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E836EA5C-C9DA-4401-B44A-0D2B51BA26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DC0A809E-0456-4CB5-BAA2-68FABF93D3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1F059C64-8CDC-4231-930D-95CD36E9140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0198ADAF-C615-453E-A072-3EB8744F09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5C9ED0A2-E66E-442C-8E14-663DFBFDF62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1A2245C5-E3B8-4D6D-96C8-E39A46F826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E8534FB4-602D-4EEF-9183-146217A8B2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255AD9F8-7ED9-4B28-AE04-6E05269EC5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F80C22D5-B5C0-43C0-92F9-1A570DAA3E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EAEC01D7-60F4-4217-BF70-133D458D1F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C128625F-FCF8-48A5-AB0D-3E479E35A2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42061AFA-0DC4-4A67-89B9-6D07CDF019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727C2E98-8F06-4C91-8874-6D209D1FBB8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3F8776DB-0A9F-43C1-BCE7-86C018AC56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F2186AA4-1C2C-4D83-90E9-54027CDD86B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2DDC43E3-2412-447A-B191-BE7C2B9AB2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a:extLst>
            <a:ext uri="{FF2B5EF4-FFF2-40B4-BE49-F238E27FC236}">
              <a16:creationId xmlns:a16="http://schemas.microsoft.com/office/drawing/2014/main" id="{1ED1A229-5002-4AD5-B0C0-CCBF38C452BF}"/>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C90EEEA8-2ACB-423E-93AA-1551E3255C1D}"/>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a:extLst>
            <a:ext uri="{FF2B5EF4-FFF2-40B4-BE49-F238E27FC236}">
              <a16:creationId xmlns:a16="http://schemas.microsoft.com/office/drawing/2014/main" id="{A63A891F-E6F9-44DA-8A9B-1922E7AC4F94}"/>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BFE6EEE3-DB23-4ED9-B12D-68E8593FF51A}"/>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a:extLst>
            <a:ext uri="{FF2B5EF4-FFF2-40B4-BE49-F238E27FC236}">
              <a16:creationId xmlns:a16="http://schemas.microsoft.com/office/drawing/2014/main" id="{17D09C64-54C0-4C9C-887A-2C2F2742401F}"/>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56EDC2D1-889F-45DA-99FB-CA46926B81F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a:extLst>
            <a:ext uri="{FF2B5EF4-FFF2-40B4-BE49-F238E27FC236}">
              <a16:creationId xmlns:a16="http://schemas.microsoft.com/office/drawing/2014/main" id="{1B5DF5A4-7180-4ED9-A2A1-8F39CEC0CBEB}"/>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a:extLst>
            <a:ext uri="{FF2B5EF4-FFF2-40B4-BE49-F238E27FC236}">
              <a16:creationId xmlns:a16="http://schemas.microsoft.com/office/drawing/2014/main" id="{82EFE1B2-021A-4303-BF96-EF8BB6DD9837}"/>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a:extLst>
            <a:ext uri="{FF2B5EF4-FFF2-40B4-BE49-F238E27FC236}">
              <a16:creationId xmlns:a16="http://schemas.microsoft.com/office/drawing/2014/main" id="{D79DC349-F12A-4E1F-9756-49F756030E71}"/>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a:extLst>
            <a:ext uri="{FF2B5EF4-FFF2-40B4-BE49-F238E27FC236}">
              <a16:creationId xmlns:a16="http://schemas.microsoft.com/office/drawing/2014/main" id="{FEF980C0-9409-4FCA-A0E2-2E9A0DA0564B}"/>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7951F7F-07A1-4267-98F0-3B2EA1FAD55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8A3725B-D04F-4F84-9F43-D87C19BC07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F17DF62-0B31-4C82-83BD-D5AED6407A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41EA719-FDBB-4023-B294-E091E88610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002FC56-7F85-4351-A1AC-098CC9B103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57" name="楕円 256">
          <a:extLst>
            <a:ext uri="{FF2B5EF4-FFF2-40B4-BE49-F238E27FC236}">
              <a16:creationId xmlns:a16="http://schemas.microsoft.com/office/drawing/2014/main" id="{929C2970-BEDD-42E7-8B8B-41B5021D58B6}"/>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58" name="楕円 257">
          <a:extLst>
            <a:ext uri="{FF2B5EF4-FFF2-40B4-BE49-F238E27FC236}">
              <a16:creationId xmlns:a16="http://schemas.microsoft.com/office/drawing/2014/main" id="{4E97508D-8B8C-4911-A8E4-AC2665FA9D3B}"/>
            </a:ext>
          </a:extLst>
        </xdr:cNvPr>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1905</xdr:rowOff>
    </xdr:to>
    <xdr:cxnSp macro="">
      <xdr:nvCxnSpPr>
        <xdr:cNvPr id="259" name="直線コネクタ 258">
          <a:extLst>
            <a:ext uri="{FF2B5EF4-FFF2-40B4-BE49-F238E27FC236}">
              <a16:creationId xmlns:a16="http://schemas.microsoft.com/office/drawing/2014/main" id="{67CE423E-F1EE-44B5-B7F3-DBCF53E159A4}"/>
            </a:ext>
          </a:extLst>
        </xdr:cNvPr>
        <xdr:cNvCxnSpPr/>
      </xdr:nvCxnSpPr>
      <xdr:spPr>
        <a:xfrm flipV="1">
          <a:off x="2908300" y="142246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60" name="n_1aveValue【公営住宅】&#10;有形固定資産減価償却率">
          <a:extLst>
            <a:ext uri="{FF2B5EF4-FFF2-40B4-BE49-F238E27FC236}">
              <a16:creationId xmlns:a16="http://schemas.microsoft.com/office/drawing/2014/main" id="{4E8A1BD1-71B5-41F9-80C2-D6210AE317CB}"/>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1" name="n_2aveValue【公営住宅】&#10;有形固定資産減価償却率">
          <a:extLst>
            <a:ext uri="{FF2B5EF4-FFF2-40B4-BE49-F238E27FC236}">
              <a16:creationId xmlns:a16="http://schemas.microsoft.com/office/drawing/2014/main" id="{2259F556-6CC2-4D8A-B6A7-B6F9FBF89B8C}"/>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2" name="n_3aveValue【公営住宅】&#10;有形固定資産減価償却率">
          <a:extLst>
            <a:ext uri="{FF2B5EF4-FFF2-40B4-BE49-F238E27FC236}">
              <a16:creationId xmlns:a16="http://schemas.microsoft.com/office/drawing/2014/main" id="{82A21393-E7F6-42AA-992F-EFF98C6E7D3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63" name="n_1mainValue【公営住宅】&#10;有形固定資産減価償却率">
          <a:extLst>
            <a:ext uri="{FF2B5EF4-FFF2-40B4-BE49-F238E27FC236}">
              <a16:creationId xmlns:a16="http://schemas.microsoft.com/office/drawing/2014/main" id="{CB6CE626-47DB-4CE9-978C-50BD92F2A110}"/>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264" name="n_2mainValue【公営住宅】&#10;有形固定資産減価償却率">
          <a:extLst>
            <a:ext uri="{FF2B5EF4-FFF2-40B4-BE49-F238E27FC236}">
              <a16:creationId xmlns:a16="http://schemas.microsoft.com/office/drawing/2014/main" id="{3CFF5B65-83D6-4E56-80DC-CAEEE6A951B2}"/>
            </a:ext>
          </a:extLst>
        </xdr:cNvPr>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D617F938-3905-4C1F-A1DE-D1F3F252EE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10582ECF-4592-4D78-9CF9-15B07DE643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E9424647-47C2-46C5-A1BB-E4535AC4A8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DB812961-6E71-45A4-96D5-BEE9DB83BD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C5C64025-033D-4CE0-8A6A-144A8FDBAC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491874DD-A5A3-4E03-9C40-ED0DD14F29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D301DF2E-CA94-4D23-9665-1C91BCDDD1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306917BD-8A74-422F-8735-0B8ED390AC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B4FE6D94-4B6E-432E-9AF1-87B6226500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EAAA08BA-B8B7-47D0-AF2A-7934F1AC4E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5" name="直線コネクタ 274">
          <a:extLst>
            <a:ext uri="{FF2B5EF4-FFF2-40B4-BE49-F238E27FC236}">
              <a16:creationId xmlns:a16="http://schemas.microsoft.com/office/drawing/2014/main" id="{9539A17B-7380-4F82-BA4D-1026FF94E89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6" name="テキスト ボックス 275">
          <a:extLst>
            <a:ext uri="{FF2B5EF4-FFF2-40B4-BE49-F238E27FC236}">
              <a16:creationId xmlns:a16="http://schemas.microsoft.com/office/drawing/2014/main" id="{F57A62C3-4C35-4891-BD94-7355B180CC2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7A996E53-271D-4F7F-AE28-FDDD991C90A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8" name="テキスト ボックス 277">
          <a:extLst>
            <a:ext uri="{FF2B5EF4-FFF2-40B4-BE49-F238E27FC236}">
              <a16:creationId xmlns:a16="http://schemas.microsoft.com/office/drawing/2014/main" id="{12F2C0F0-08D7-4162-9003-E33F9836526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9" name="直線コネクタ 278">
          <a:extLst>
            <a:ext uri="{FF2B5EF4-FFF2-40B4-BE49-F238E27FC236}">
              <a16:creationId xmlns:a16="http://schemas.microsoft.com/office/drawing/2014/main" id="{BE7B6D96-C00A-4A9B-911C-56986D962C8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10177</xdr:rowOff>
    </xdr:from>
    <xdr:ext cx="531299" cy="259045"/>
    <xdr:sp macro="" textlink="">
      <xdr:nvSpPr>
        <xdr:cNvPr id="280" name="テキスト ボックス 279">
          <a:extLst>
            <a:ext uri="{FF2B5EF4-FFF2-40B4-BE49-F238E27FC236}">
              <a16:creationId xmlns:a16="http://schemas.microsoft.com/office/drawing/2014/main" id="{A3C9747C-1BED-4147-B85A-FC59E6C6DAE7}"/>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25846FCB-7D7D-4F92-8376-B461A73365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a:extLst>
            <a:ext uri="{FF2B5EF4-FFF2-40B4-BE49-F238E27FC236}">
              <a16:creationId xmlns:a16="http://schemas.microsoft.com/office/drawing/2014/main" id="{AC06EF1D-D607-493F-9A56-21ECE48309A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a:extLst>
            <a:ext uri="{FF2B5EF4-FFF2-40B4-BE49-F238E27FC236}">
              <a16:creationId xmlns:a16="http://schemas.microsoft.com/office/drawing/2014/main" id="{00E35448-8BF7-4BF0-A5DB-EFAC22DD07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36500</xdr:rowOff>
    </xdr:from>
    <xdr:to>
      <xdr:col>54</xdr:col>
      <xdr:colOff>189865</xdr:colOff>
      <xdr:row>85</xdr:row>
      <xdr:rowOff>87649</xdr:rowOff>
    </xdr:to>
    <xdr:cxnSp macro="">
      <xdr:nvCxnSpPr>
        <xdr:cNvPr id="284" name="直線コネクタ 283">
          <a:extLst>
            <a:ext uri="{FF2B5EF4-FFF2-40B4-BE49-F238E27FC236}">
              <a16:creationId xmlns:a16="http://schemas.microsoft.com/office/drawing/2014/main" id="{8E0753A4-39AE-4037-8BCD-2290FC56E23A}"/>
            </a:ext>
          </a:extLst>
        </xdr:cNvPr>
        <xdr:cNvCxnSpPr/>
      </xdr:nvCxnSpPr>
      <xdr:spPr>
        <a:xfrm flipV="1">
          <a:off x="10476865" y="14095400"/>
          <a:ext cx="0" cy="56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91476</xdr:rowOff>
    </xdr:from>
    <xdr:ext cx="469744" cy="259045"/>
    <xdr:sp macro="" textlink="">
      <xdr:nvSpPr>
        <xdr:cNvPr id="285" name="【公営住宅】&#10;一人当たり面積最小値テキスト">
          <a:extLst>
            <a:ext uri="{FF2B5EF4-FFF2-40B4-BE49-F238E27FC236}">
              <a16:creationId xmlns:a16="http://schemas.microsoft.com/office/drawing/2014/main" id="{4B7E37BF-5139-4EC9-B2E7-929F6C6C9703}"/>
            </a:ext>
          </a:extLst>
        </xdr:cNvPr>
        <xdr:cNvSpPr txBox="1"/>
      </xdr:nvSpPr>
      <xdr:spPr>
        <a:xfrm>
          <a:off x="10515600" y="146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87649</xdr:rowOff>
    </xdr:from>
    <xdr:to>
      <xdr:col>55</xdr:col>
      <xdr:colOff>88900</xdr:colOff>
      <xdr:row>85</xdr:row>
      <xdr:rowOff>87649</xdr:rowOff>
    </xdr:to>
    <xdr:cxnSp macro="">
      <xdr:nvCxnSpPr>
        <xdr:cNvPr id="286" name="直線コネクタ 285">
          <a:extLst>
            <a:ext uri="{FF2B5EF4-FFF2-40B4-BE49-F238E27FC236}">
              <a16:creationId xmlns:a16="http://schemas.microsoft.com/office/drawing/2014/main" id="{7DE6C6F3-6BD8-46DF-A8A5-535C9D37506E}"/>
            </a:ext>
          </a:extLst>
        </xdr:cNvPr>
        <xdr:cNvCxnSpPr/>
      </xdr:nvCxnSpPr>
      <xdr:spPr>
        <a:xfrm>
          <a:off x="10388600" y="1466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154627</xdr:rowOff>
    </xdr:from>
    <xdr:ext cx="534377" cy="259045"/>
    <xdr:sp macro="" textlink="">
      <xdr:nvSpPr>
        <xdr:cNvPr id="287" name="【公営住宅】&#10;一人当たり面積最大値テキスト">
          <a:extLst>
            <a:ext uri="{FF2B5EF4-FFF2-40B4-BE49-F238E27FC236}">
              <a16:creationId xmlns:a16="http://schemas.microsoft.com/office/drawing/2014/main" id="{8B9554A8-25B7-4C86-A9F1-BF0593EC516E}"/>
            </a:ext>
          </a:extLst>
        </xdr:cNvPr>
        <xdr:cNvSpPr txBox="1"/>
      </xdr:nvSpPr>
      <xdr:spPr>
        <a:xfrm>
          <a:off x="10515600" y="13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36500</xdr:rowOff>
    </xdr:from>
    <xdr:to>
      <xdr:col>55</xdr:col>
      <xdr:colOff>88900</xdr:colOff>
      <xdr:row>82</xdr:row>
      <xdr:rowOff>36500</xdr:rowOff>
    </xdr:to>
    <xdr:cxnSp macro="">
      <xdr:nvCxnSpPr>
        <xdr:cNvPr id="288" name="直線コネクタ 287">
          <a:extLst>
            <a:ext uri="{FF2B5EF4-FFF2-40B4-BE49-F238E27FC236}">
              <a16:creationId xmlns:a16="http://schemas.microsoft.com/office/drawing/2014/main" id="{3D155373-307E-4827-9973-F92E31C86D59}"/>
            </a:ext>
          </a:extLst>
        </xdr:cNvPr>
        <xdr:cNvCxnSpPr/>
      </xdr:nvCxnSpPr>
      <xdr:spPr>
        <a:xfrm>
          <a:off x="10388600" y="140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123632</xdr:rowOff>
    </xdr:from>
    <xdr:ext cx="469744" cy="259045"/>
    <xdr:sp macro="" textlink="">
      <xdr:nvSpPr>
        <xdr:cNvPr id="289" name="【公営住宅】&#10;一人当たり面積平均値テキスト">
          <a:extLst>
            <a:ext uri="{FF2B5EF4-FFF2-40B4-BE49-F238E27FC236}">
              <a16:creationId xmlns:a16="http://schemas.microsoft.com/office/drawing/2014/main" id="{DE103E18-5AC6-4E2C-A998-5438A8060E98}"/>
            </a:ext>
          </a:extLst>
        </xdr:cNvPr>
        <xdr:cNvSpPr txBox="1"/>
      </xdr:nvSpPr>
      <xdr:spPr>
        <a:xfrm>
          <a:off x="10515600" y="14525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145205</xdr:rowOff>
    </xdr:from>
    <xdr:to>
      <xdr:col>55</xdr:col>
      <xdr:colOff>50800</xdr:colOff>
      <xdr:row>85</xdr:row>
      <xdr:rowOff>75355</xdr:rowOff>
    </xdr:to>
    <xdr:sp macro="" textlink="">
      <xdr:nvSpPr>
        <xdr:cNvPr id="290" name="フローチャート: 判断 289">
          <a:extLst>
            <a:ext uri="{FF2B5EF4-FFF2-40B4-BE49-F238E27FC236}">
              <a16:creationId xmlns:a16="http://schemas.microsoft.com/office/drawing/2014/main" id="{6B8ED5A7-43AC-4D89-8B9E-819FD3A3F277}"/>
            </a:ext>
          </a:extLst>
        </xdr:cNvPr>
        <xdr:cNvSpPr/>
      </xdr:nvSpPr>
      <xdr:spPr>
        <a:xfrm>
          <a:off x="10426700" y="1454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147492</xdr:rowOff>
    </xdr:from>
    <xdr:to>
      <xdr:col>50</xdr:col>
      <xdr:colOff>165100</xdr:colOff>
      <xdr:row>85</xdr:row>
      <xdr:rowOff>77642</xdr:rowOff>
    </xdr:to>
    <xdr:sp macro="" textlink="">
      <xdr:nvSpPr>
        <xdr:cNvPr id="291" name="フローチャート: 判断 290">
          <a:extLst>
            <a:ext uri="{FF2B5EF4-FFF2-40B4-BE49-F238E27FC236}">
              <a16:creationId xmlns:a16="http://schemas.microsoft.com/office/drawing/2014/main" id="{C926F9EE-3DFC-440C-B544-34B20CE25928}"/>
            </a:ext>
          </a:extLst>
        </xdr:cNvPr>
        <xdr:cNvSpPr/>
      </xdr:nvSpPr>
      <xdr:spPr>
        <a:xfrm>
          <a:off x="9588500" y="145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148349</xdr:rowOff>
    </xdr:from>
    <xdr:to>
      <xdr:col>46</xdr:col>
      <xdr:colOff>38100</xdr:colOff>
      <xdr:row>85</xdr:row>
      <xdr:rowOff>78499</xdr:rowOff>
    </xdr:to>
    <xdr:sp macro="" textlink="">
      <xdr:nvSpPr>
        <xdr:cNvPr id="292" name="フローチャート: 判断 291">
          <a:extLst>
            <a:ext uri="{FF2B5EF4-FFF2-40B4-BE49-F238E27FC236}">
              <a16:creationId xmlns:a16="http://schemas.microsoft.com/office/drawing/2014/main" id="{A4A235EC-6EB3-4970-91B9-F5ACD516C9DD}"/>
            </a:ext>
          </a:extLst>
        </xdr:cNvPr>
        <xdr:cNvSpPr/>
      </xdr:nvSpPr>
      <xdr:spPr>
        <a:xfrm>
          <a:off x="8699500" y="1455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152006</xdr:rowOff>
    </xdr:from>
    <xdr:to>
      <xdr:col>41</xdr:col>
      <xdr:colOff>101600</xdr:colOff>
      <xdr:row>85</xdr:row>
      <xdr:rowOff>82156</xdr:rowOff>
    </xdr:to>
    <xdr:sp macro="" textlink="">
      <xdr:nvSpPr>
        <xdr:cNvPr id="293" name="フローチャート: 判断 292">
          <a:extLst>
            <a:ext uri="{FF2B5EF4-FFF2-40B4-BE49-F238E27FC236}">
              <a16:creationId xmlns:a16="http://schemas.microsoft.com/office/drawing/2014/main" id="{D31AD673-8DC0-4EC7-B5ED-6647825D2CB3}"/>
            </a:ext>
          </a:extLst>
        </xdr:cNvPr>
        <xdr:cNvSpPr/>
      </xdr:nvSpPr>
      <xdr:spPr>
        <a:xfrm>
          <a:off x="7810500" y="1455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9134B1-DB4F-47E3-B92E-4C6591B5B9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DC3B115-B9E0-4B68-8499-72170FA55D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5FD2C38-3657-4153-AA6B-3D4AEFBB05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536B2A4-9838-44B1-8405-6778AD9F9C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4E6C01D-8D7B-4940-AE2D-CAA5EEF277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107772</xdr:rowOff>
    </xdr:from>
    <xdr:to>
      <xdr:col>50</xdr:col>
      <xdr:colOff>165100</xdr:colOff>
      <xdr:row>78</xdr:row>
      <xdr:rowOff>37922</xdr:rowOff>
    </xdr:to>
    <xdr:sp macro="" textlink="">
      <xdr:nvSpPr>
        <xdr:cNvPr id="299" name="楕円 298">
          <a:extLst>
            <a:ext uri="{FF2B5EF4-FFF2-40B4-BE49-F238E27FC236}">
              <a16:creationId xmlns:a16="http://schemas.microsoft.com/office/drawing/2014/main" id="{DE009B79-504B-4CBC-8CE1-212C1D762E42}"/>
            </a:ext>
          </a:extLst>
        </xdr:cNvPr>
        <xdr:cNvSpPr/>
      </xdr:nvSpPr>
      <xdr:spPr>
        <a:xfrm>
          <a:off x="9588500" y="133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167379</xdr:rowOff>
    </xdr:from>
    <xdr:to>
      <xdr:col>46</xdr:col>
      <xdr:colOff>38100</xdr:colOff>
      <xdr:row>78</xdr:row>
      <xdr:rowOff>97529</xdr:rowOff>
    </xdr:to>
    <xdr:sp macro="" textlink="">
      <xdr:nvSpPr>
        <xdr:cNvPr id="300" name="楕円 299">
          <a:extLst>
            <a:ext uri="{FF2B5EF4-FFF2-40B4-BE49-F238E27FC236}">
              <a16:creationId xmlns:a16="http://schemas.microsoft.com/office/drawing/2014/main" id="{0BEB08C1-60D4-4578-BFB2-9E4D4DD38870}"/>
            </a:ext>
          </a:extLst>
        </xdr:cNvPr>
        <xdr:cNvSpPr/>
      </xdr:nvSpPr>
      <xdr:spPr>
        <a:xfrm>
          <a:off x="8699500" y="133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158572</xdr:rowOff>
    </xdr:from>
    <xdr:to>
      <xdr:col>50</xdr:col>
      <xdr:colOff>114300</xdr:colOff>
      <xdr:row>78</xdr:row>
      <xdr:rowOff>46729</xdr:rowOff>
    </xdr:to>
    <xdr:cxnSp macro="">
      <xdr:nvCxnSpPr>
        <xdr:cNvPr id="301" name="直線コネクタ 300">
          <a:extLst>
            <a:ext uri="{FF2B5EF4-FFF2-40B4-BE49-F238E27FC236}">
              <a16:creationId xmlns:a16="http://schemas.microsoft.com/office/drawing/2014/main" id="{CA648CFB-2E09-4318-B8C0-53FACB7BA283}"/>
            </a:ext>
          </a:extLst>
        </xdr:cNvPr>
        <xdr:cNvCxnSpPr/>
      </xdr:nvCxnSpPr>
      <xdr:spPr>
        <a:xfrm flipV="1">
          <a:off x="8750300" y="13360222"/>
          <a:ext cx="8890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68769</xdr:rowOff>
    </xdr:from>
    <xdr:ext cx="469744" cy="259045"/>
    <xdr:sp macro="" textlink="">
      <xdr:nvSpPr>
        <xdr:cNvPr id="302" name="n_1aveValue【公営住宅】&#10;一人当たり面積">
          <a:extLst>
            <a:ext uri="{FF2B5EF4-FFF2-40B4-BE49-F238E27FC236}">
              <a16:creationId xmlns:a16="http://schemas.microsoft.com/office/drawing/2014/main" id="{35CD5693-A2BE-4A3D-BCDE-2B5AEE0A35F4}"/>
            </a:ext>
          </a:extLst>
        </xdr:cNvPr>
        <xdr:cNvSpPr txBox="1"/>
      </xdr:nvSpPr>
      <xdr:spPr>
        <a:xfrm>
          <a:off x="9391727" y="146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69626</xdr:rowOff>
    </xdr:from>
    <xdr:ext cx="469744" cy="259045"/>
    <xdr:sp macro="" textlink="">
      <xdr:nvSpPr>
        <xdr:cNvPr id="303" name="n_2aveValue【公営住宅】&#10;一人当たり面積">
          <a:extLst>
            <a:ext uri="{FF2B5EF4-FFF2-40B4-BE49-F238E27FC236}">
              <a16:creationId xmlns:a16="http://schemas.microsoft.com/office/drawing/2014/main" id="{77B786AF-4ABA-4B14-BF27-379E90287ADE}"/>
            </a:ext>
          </a:extLst>
        </xdr:cNvPr>
        <xdr:cNvSpPr txBox="1"/>
      </xdr:nvSpPr>
      <xdr:spPr>
        <a:xfrm>
          <a:off x="8515427" y="1464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98683</xdr:rowOff>
    </xdr:from>
    <xdr:ext cx="469744" cy="259045"/>
    <xdr:sp macro="" textlink="">
      <xdr:nvSpPr>
        <xdr:cNvPr id="304" name="n_3aveValue【公営住宅】&#10;一人当たり面積">
          <a:extLst>
            <a:ext uri="{FF2B5EF4-FFF2-40B4-BE49-F238E27FC236}">
              <a16:creationId xmlns:a16="http://schemas.microsoft.com/office/drawing/2014/main" id="{D3EF24FA-094A-43DB-A5E7-2C56E26F1A16}"/>
            </a:ext>
          </a:extLst>
        </xdr:cNvPr>
        <xdr:cNvSpPr txBox="1"/>
      </xdr:nvSpPr>
      <xdr:spPr>
        <a:xfrm>
          <a:off x="7626427" y="1432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54449</xdr:rowOff>
    </xdr:from>
    <xdr:ext cx="534377" cy="259045"/>
    <xdr:sp macro="" textlink="">
      <xdr:nvSpPr>
        <xdr:cNvPr id="305" name="n_1mainValue【公営住宅】&#10;一人当たり面積">
          <a:extLst>
            <a:ext uri="{FF2B5EF4-FFF2-40B4-BE49-F238E27FC236}">
              <a16:creationId xmlns:a16="http://schemas.microsoft.com/office/drawing/2014/main" id="{72BE19D3-7524-4C96-8A0F-0DCB41FD41D7}"/>
            </a:ext>
          </a:extLst>
        </xdr:cNvPr>
        <xdr:cNvSpPr txBox="1"/>
      </xdr:nvSpPr>
      <xdr:spPr>
        <a:xfrm>
          <a:off x="93594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114056</xdr:rowOff>
    </xdr:from>
    <xdr:ext cx="534377" cy="259045"/>
    <xdr:sp macro="" textlink="">
      <xdr:nvSpPr>
        <xdr:cNvPr id="306" name="n_2mainValue【公営住宅】&#10;一人当たり面積">
          <a:extLst>
            <a:ext uri="{FF2B5EF4-FFF2-40B4-BE49-F238E27FC236}">
              <a16:creationId xmlns:a16="http://schemas.microsoft.com/office/drawing/2014/main" id="{BC601B03-4ECE-4CEE-8F89-6B3199B56FD8}"/>
            </a:ext>
          </a:extLst>
        </xdr:cNvPr>
        <xdr:cNvSpPr txBox="1"/>
      </xdr:nvSpPr>
      <xdr:spPr>
        <a:xfrm>
          <a:off x="8483111" y="131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763A6A58-2EBB-4CF6-8298-9A8F3A685C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1CA11010-4CB4-468C-8EB3-6C2058751C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833D4475-9653-43FF-840E-EFB700B416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7A9621FD-357E-43C3-85EE-796BEC94C8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C43C11DB-99C2-490D-AFAF-295F188DD6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B9F7C5BD-6A4C-4BBB-A34F-8399CA8D22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BDBCBD1B-7EF5-4970-B455-AF6560C10A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3A727223-32AC-46FB-924E-FB76800A4F8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D1C328DF-D458-44E1-B0E2-383B6701E7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1672F3DB-393B-4EB7-A52A-723995847E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89E566AC-688E-4358-8474-FDDCC3C0C9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1E65F71C-5DAB-4DAA-B176-EFFD3C0121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E9E0D462-7D21-4C9E-83F0-88418A31E8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89C2EB2E-0B23-49DF-ABF6-D5435DF5D0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409D0CEF-431D-4FF2-B836-F42CD2FD2D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A7991D98-E321-4A6E-8B9D-CDCA4FC6D7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F5FB40D5-78EF-4348-8855-F6FC3D00E1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F78F4B0F-B7D1-407E-B738-FC9AB72D6B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B69CC5DD-6854-4335-842B-A6EFA2E880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967BF90D-8272-4E02-8EDD-A8227ABF8C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D44E6F08-F6E2-4F75-8A2E-8E63063578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9C41A81A-D700-4AB7-92E3-19F0F08200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95EA6B42-856E-4537-A223-F49FE0E608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4FBBB7E5-D27E-4A35-A93E-32AA152398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E85916A0-745A-47FF-A39F-2E1C6FA2CD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248422C4-56F1-4C25-8582-C30AD0034E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a:extLst>
            <a:ext uri="{FF2B5EF4-FFF2-40B4-BE49-F238E27FC236}">
              <a16:creationId xmlns:a16="http://schemas.microsoft.com/office/drawing/2014/main" id="{0473B91A-DC89-4C1B-8FB0-121D11A9275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4" name="テキスト ボックス 333">
          <a:extLst>
            <a:ext uri="{FF2B5EF4-FFF2-40B4-BE49-F238E27FC236}">
              <a16:creationId xmlns:a16="http://schemas.microsoft.com/office/drawing/2014/main" id="{3CE2ADB3-3B0B-4771-A01D-12CCD97DA83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a:extLst>
            <a:ext uri="{FF2B5EF4-FFF2-40B4-BE49-F238E27FC236}">
              <a16:creationId xmlns:a16="http://schemas.microsoft.com/office/drawing/2014/main" id="{D4602513-70A7-4670-9F54-C86792C3BC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a:extLst>
            <a:ext uri="{FF2B5EF4-FFF2-40B4-BE49-F238E27FC236}">
              <a16:creationId xmlns:a16="http://schemas.microsoft.com/office/drawing/2014/main" id="{BF93DD6F-8A63-42CD-8D6B-FF32AF1F3A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a:extLst>
            <a:ext uri="{FF2B5EF4-FFF2-40B4-BE49-F238E27FC236}">
              <a16:creationId xmlns:a16="http://schemas.microsoft.com/office/drawing/2014/main" id="{71729E93-E6C8-461A-8C58-1B1FB91765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a:extLst>
            <a:ext uri="{FF2B5EF4-FFF2-40B4-BE49-F238E27FC236}">
              <a16:creationId xmlns:a16="http://schemas.microsoft.com/office/drawing/2014/main" id="{3BDF8ADB-2128-40B2-B9DD-9BC6ABB591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a:extLst>
            <a:ext uri="{FF2B5EF4-FFF2-40B4-BE49-F238E27FC236}">
              <a16:creationId xmlns:a16="http://schemas.microsoft.com/office/drawing/2014/main" id="{F7DE639F-C3B4-4FE8-8B5B-0C9D09158E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a:extLst>
            <a:ext uri="{FF2B5EF4-FFF2-40B4-BE49-F238E27FC236}">
              <a16:creationId xmlns:a16="http://schemas.microsoft.com/office/drawing/2014/main" id="{490F97DB-F25D-4F44-993A-4090FDFF635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a:extLst>
            <a:ext uri="{FF2B5EF4-FFF2-40B4-BE49-F238E27FC236}">
              <a16:creationId xmlns:a16="http://schemas.microsoft.com/office/drawing/2014/main" id="{920F8B6B-7189-4438-9C60-A53E3C37E2E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a:extLst>
            <a:ext uri="{FF2B5EF4-FFF2-40B4-BE49-F238E27FC236}">
              <a16:creationId xmlns:a16="http://schemas.microsoft.com/office/drawing/2014/main" id="{14F79154-C794-4C0C-8C3F-940D4AC7CD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a:extLst>
            <a:ext uri="{FF2B5EF4-FFF2-40B4-BE49-F238E27FC236}">
              <a16:creationId xmlns:a16="http://schemas.microsoft.com/office/drawing/2014/main" id="{C7AA0B1E-6D54-4885-8396-E3F8BFCD58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4" name="テキスト ボックス 343">
          <a:extLst>
            <a:ext uri="{FF2B5EF4-FFF2-40B4-BE49-F238E27FC236}">
              <a16:creationId xmlns:a16="http://schemas.microsoft.com/office/drawing/2014/main" id="{9AD1DA9E-C7AF-417F-9558-142782EACD6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a:extLst>
            <a:ext uri="{FF2B5EF4-FFF2-40B4-BE49-F238E27FC236}">
              <a16:creationId xmlns:a16="http://schemas.microsoft.com/office/drawing/2014/main" id="{BF850464-7692-4335-8AF0-69F65A3229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7E57308E-07A5-4018-983C-37434B631D9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782C8104-22D2-4926-B858-66CDB27423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48" name="直線コネクタ 347">
          <a:extLst>
            <a:ext uri="{FF2B5EF4-FFF2-40B4-BE49-F238E27FC236}">
              <a16:creationId xmlns:a16="http://schemas.microsoft.com/office/drawing/2014/main" id="{65693984-B8F4-4E37-83A0-B9FAD26F705A}"/>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49" name="【認定こども園・幼稚園・保育所】&#10;有形固定資産減価償却率最小値テキスト">
          <a:extLst>
            <a:ext uri="{FF2B5EF4-FFF2-40B4-BE49-F238E27FC236}">
              <a16:creationId xmlns:a16="http://schemas.microsoft.com/office/drawing/2014/main" id="{4E973E48-3E3B-491B-8EEE-21C8E3982398}"/>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0" name="直線コネクタ 349">
          <a:extLst>
            <a:ext uri="{FF2B5EF4-FFF2-40B4-BE49-F238E27FC236}">
              <a16:creationId xmlns:a16="http://schemas.microsoft.com/office/drawing/2014/main" id="{5543661F-3A52-45DC-8CF9-115915F4EC1F}"/>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1" name="【認定こども園・幼稚園・保育所】&#10;有形固定資産減価償却率最大値テキスト">
          <a:extLst>
            <a:ext uri="{FF2B5EF4-FFF2-40B4-BE49-F238E27FC236}">
              <a16:creationId xmlns:a16="http://schemas.microsoft.com/office/drawing/2014/main" id="{3D07B8E9-6B36-4C4B-A1D5-CC0DCD542AB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2" name="直線コネクタ 351">
          <a:extLst>
            <a:ext uri="{FF2B5EF4-FFF2-40B4-BE49-F238E27FC236}">
              <a16:creationId xmlns:a16="http://schemas.microsoft.com/office/drawing/2014/main" id="{45624225-E973-485F-B697-212E5331E3A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30538F21-FE42-41FD-B59F-DFB858B2CC32}"/>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54" name="フローチャート: 判断 353">
          <a:extLst>
            <a:ext uri="{FF2B5EF4-FFF2-40B4-BE49-F238E27FC236}">
              <a16:creationId xmlns:a16="http://schemas.microsoft.com/office/drawing/2014/main" id="{4DD01F70-E802-48AE-A772-8A4EACA6F389}"/>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55" name="フローチャート: 判断 354">
          <a:extLst>
            <a:ext uri="{FF2B5EF4-FFF2-40B4-BE49-F238E27FC236}">
              <a16:creationId xmlns:a16="http://schemas.microsoft.com/office/drawing/2014/main" id="{BCDA4A13-985C-4263-8BD5-B18508F001FA}"/>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56" name="フローチャート: 判断 355">
          <a:extLst>
            <a:ext uri="{FF2B5EF4-FFF2-40B4-BE49-F238E27FC236}">
              <a16:creationId xmlns:a16="http://schemas.microsoft.com/office/drawing/2014/main" id="{4F501521-D345-48DE-B23D-309F14EE1263}"/>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57" name="フローチャート: 判断 356">
          <a:extLst>
            <a:ext uri="{FF2B5EF4-FFF2-40B4-BE49-F238E27FC236}">
              <a16:creationId xmlns:a16="http://schemas.microsoft.com/office/drawing/2014/main" id="{DFF6313E-5E64-4D1E-8FF2-4BB39C566A8F}"/>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F12F7FAD-08C1-4908-8F69-B69684667D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BF55A20-1F4B-4990-9F1F-90B6A3369A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804499DA-9111-4BEC-B3CA-984A984896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D0F4C2F2-3E78-4543-A65E-F4988A4DE6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84CC24EC-E23A-4E6A-AD03-E055A79C21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363" name="楕円 362">
          <a:extLst>
            <a:ext uri="{FF2B5EF4-FFF2-40B4-BE49-F238E27FC236}">
              <a16:creationId xmlns:a16="http://schemas.microsoft.com/office/drawing/2014/main" id="{04BE53CF-1AB0-45D5-A6BE-FC9D0A71AA4F}"/>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364" name="楕円 363">
          <a:extLst>
            <a:ext uri="{FF2B5EF4-FFF2-40B4-BE49-F238E27FC236}">
              <a16:creationId xmlns:a16="http://schemas.microsoft.com/office/drawing/2014/main" id="{FA3ED5A1-26BF-4D27-AE53-D2CAC13DD823}"/>
            </a:ext>
          </a:extLst>
        </xdr:cNvPr>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37</xdr:row>
      <xdr:rowOff>166007</xdr:rowOff>
    </xdr:to>
    <xdr:cxnSp macro="">
      <xdr:nvCxnSpPr>
        <xdr:cNvPr id="365" name="直線コネクタ 364">
          <a:extLst>
            <a:ext uri="{FF2B5EF4-FFF2-40B4-BE49-F238E27FC236}">
              <a16:creationId xmlns:a16="http://schemas.microsoft.com/office/drawing/2014/main" id="{2A121290-30B3-4ED7-9719-E2271A44D4CF}"/>
            </a:ext>
          </a:extLst>
        </xdr:cNvPr>
        <xdr:cNvCxnSpPr/>
      </xdr:nvCxnSpPr>
      <xdr:spPr>
        <a:xfrm flipV="1">
          <a:off x="14592300" y="648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5EB37855-B600-47E6-8E34-71D21ACDDBE3}"/>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5214707F-038E-4192-B237-2BA126566AAB}"/>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D96DDD47-AA86-4FA4-9AD9-D2861BADE53A}"/>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11992</xdr:rowOff>
    </xdr:from>
    <xdr:ext cx="405111" cy="259045"/>
    <xdr:sp macro="" textlink="">
      <xdr:nvSpPr>
        <xdr:cNvPr id="369" name="n_1mainValue【認定こども園・幼稚園・保育所】&#10;有形固定資産減価償却率">
          <a:extLst>
            <a:ext uri="{FF2B5EF4-FFF2-40B4-BE49-F238E27FC236}">
              <a16:creationId xmlns:a16="http://schemas.microsoft.com/office/drawing/2014/main" id="{699A9A39-D8BC-4448-9CEC-9BC95A8F6AA2}"/>
            </a:ext>
          </a:extLst>
        </xdr:cNvPr>
        <xdr:cNvSpPr txBox="1"/>
      </xdr:nvSpPr>
      <xdr:spPr>
        <a:xfrm>
          <a:off x="15266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370" name="n_2mainValue【認定こども園・幼稚園・保育所】&#10;有形固定資産減価償却率">
          <a:extLst>
            <a:ext uri="{FF2B5EF4-FFF2-40B4-BE49-F238E27FC236}">
              <a16:creationId xmlns:a16="http://schemas.microsoft.com/office/drawing/2014/main" id="{BD72DF8C-1090-4EC4-93AB-19642F05BAB8}"/>
            </a:ext>
          </a:extLst>
        </xdr:cNvPr>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9D0BB444-0228-45D4-AD07-BA99269CAA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7B58CEB3-79BE-4300-8029-1BD1C88906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928F7C6B-A9F5-4BAB-ACF8-D17D635261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D667A299-C9C5-4797-A96D-1BBEEB3FFC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B823DBE6-5EF1-4F71-8814-5DE85E1FE9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4BD52355-C101-4FC2-B5A1-C8ACEE1890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57CD2245-0BF3-49D9-A6B5-5DBDD7CF64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C4CDD4D2-D2BC-461F-B752-00CD585D7A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3EC0491D-3E59-49D4-9FE4-9CBD9B7ED6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118BE3FF-56BE-4446-8F08-2F806069E7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a:extLst>
            <a:ext uri="{FF2B5EF4-FFF2-40B4-BE49-F238E27FC236}">
              <a16:creationId xmlns:a16="http://schemas.microsoft.com/office/drawing/2014/main" id="{5234AC21-9346-4F55-82D7-1FD8D0F6C0E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a:extLst>
            <a:ext uri="{FF2B5EF4-FFF2-40B4-BE49-F238E27FC236}">
              <a16:creationId xmlns:a16="http://schemas.microsoft.com/office/drawing/2014/main" id="{86BC612F-0820-4F5E-BD86-C5CBC51C297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a:extLst>
            <a:ext uri="{FF2B5EF4-FFF2-40B4-BE49-F238E27FC236}">
              <a16:creationId xmlns:a16="http://schemas.microsoft.com/office/drawing/2014/main" id="{E6205529-4097-4375-94A8-4E966F3079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a:extLst>
            <a:ext uri="{FF2B5EF4-FFF2-40B4-BE49-F238E27FC236}">
              <a16:creationId xmlns:a16="http://schemas.microsoft.com/office/drawing/2014/main" id="{2FFFD73E-1AED-4E24-843F-5B7688EDAE8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a:extLst>
            <a:ext uri="{FF2B5EF4-FFF2-40B4-BE49-F238E27FC236}">
              <a16:creationId xmlns:a16="http://schemas.microsoft.com/office/drawing/2014/main" id="{51F655AC-2FCB-400E-8213-E1AA73FE434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a:extLst>
            <a:ext uri="{FF2B5EF4-FFF2-40B4-BE49-F238E27FC236}">
              <a16:creationId xmlns:a16="http://schemas.microsoft.com/office/drawing/2014/main" id="{EB604091-B235-451D-A605-5E1B7B8664B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a:extLst>
            <a:ext uri="{FF2B5EF4-FFF2-40B4-BE49-F238E27FC236}">
              <a16:creationId xmlns:a16="http://schemas.microsoft.com/office/drawing/2014/main" id="{F56FAD4D-CA8B-4092-A216-D3CB61558B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a:extLst>
            <a:ext uri="{FF2B5EF4-FFF2-40B4-BE49-F238E27FC236}">
              <a16:creationId xmlns:a16="http://schemas.microsoft.com/office/drawing/2014/main" id="{E31C3C90-4B59-48EF-B49F-CB318D35096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D6007B22-434A-4202-8230-591BEE42B5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2ED7523A-316C-4459-A9D0-60B03E34E4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a:extLst>
            <a:ext uri="{FF2B5EF4-FFF2-40B4-BE49-F238E27FC236}">
              <a16:creationId xmlns:a16="http://schemas.microsoft.com/office/drawing/2014/main" id="{F1210A7C-F806-45C9-A3FA-7BD263B320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2" name="直線コネクタ 391">
          <a:extLst>
            <a:ext uri="{FF2B5EF4-FFF2-40B4-BE49-F238E27FC236}">
              <a16:creationId xmlns:a16="http://schemas.microsoft.com/office/drawing/2014/main" id="{F9200D82-C68A-4FE5-92CE-C868E7F896B5}"/>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3" name="【認定こども園・幼稚園・保育所】&#10;一人当たり面積最小値テキスト">
          <a:extLst>
            <a:ext uri="{FF2B5EF4-FFF2-40B4-BE49-F238E27FC236}">
              <a16:creationId xmlns:a16="http://schemas.microsoft.com/office/drawing/2014/main" id="{11CB4D16-BC8B-49EA-8D87-173D6A787497}"/>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94" name="直線コネクタ 393">
          <a:extLst>
            <a:ext uri="{FF2B5EF4-FFF2-40B4-BE49-F238E27FC236}">
              <a16:creationId xmlns:a16="http://schemas.microsoft.com/office/drawing/2014/main" id="{2932DE75-A19B-4353-9655-C731BAC1EB57}"/>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95" name="【認定こども園・幼稚園・保育所】&#10;一人当たり面積最大値テキスト">
          <a:extLst>
            <a:ext uri="{FF2B5EF4-FFF2-40B4-BE49-F238E27FC236}">
              <a16:creationId xmlns:a16="http://schemas.microsoft.com/office/drawing/2014/main" id="{0028F965-89BD-410E-9644-2E3EBF03DEA2}"/>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96" name="直線コネクタ 395">
          <a:extLst>
            <a:ext uri="{FF2B5EF4-FFF2-40B4-BE49-F238E27FC236}">
              <a16:creationId xmlns:a16="http://schemas.microsoft.com/office/drawing/2014/main" id="{3B93D070-2FBF-4E19-9468-FA0C6B6E3549}"/>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97" name="【認定こども園・幼稚園・保育所】&#10;一人当たり面積平均値テキスト">
          <a:extLst>
            <a:ext uri="{FF2B5EF4-FFF2-40B4-BE49-F238E27FC236}">
              <a16:creationId xmlns:a16="http://schemas.microsoft.com/office/drawing/2014/main" id="{E5BC05FF-A9AE-436F-86E5-89A3434F16CF}"/>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98" name="フローチャート: 判断 397">
          <a:extLst>
            <a:ext uri="{FF2B5EF4-FFF2-40B4-BE49-F238E27FC236}">
              <a16:creationId xmlns:a16="http://schemas.microsoft.com/office/drawing/2014/main" id="{762EFDD7-8185-451E-A8AF-496F0AA6E88B}"/>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99" name="フローチャート: 判断 398">
          <a:extLst>
            <a:ext uri="{FF2B5EF4-FFF2-40B4-BE49-F238E27FC236}">
              <a16:creationId xmlns:a16="http://schemas.microsoft.com/office/drawing/2014/main" id="{38A313A2-5D41-48F8-AF84-5FDA0C368CA7}"/>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0" name="フローチャート: 判断 399">
          <a:extLst>
            <a:ext uri="{FF2B5EF4-FFF2-40B4-BE49-F238E27FC236}">
              <a16:creationId xmlns:a16="http://schemas.microsoft.com/office/drawing/2014/main" id="{88BD32CB-2E91-4414-89FD-4BC22D2A76D2}"/>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1" name="フローチャート: 判断 400">
          <a:extLst>
            <a:ext uri="{FF2B5EF4-FFF2-40B4-BE49-F238E27FC236}">
              <a16:creationId xmlns:a16="http://schemas.microsoft.com/office/drawing/2014/main" id="{631B99C5-115B-4DE0-B7E3-C11B41ED597F}"/>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9E06F76-9AFE-4985-8E86-C9642FBE2E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3D9EE87F-27A1-4097-96E3-F1072CC286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F36D7F9A-D1BF-43D2-B82F-9B60F96AD5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A825319-8699-4887-9BC2-433BEDCA51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CC4C4C0-040A-440C-9DAD-D365BA55DC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114554</xdr:rowOff>
    </xdr:from>
    <xdr:to>
      <xdr:col>112</xdr:col>
      <xdr:colOff>38100</xdr:colOff>
      <xdr:row>41</xdr:row>
      <xdr:rowOff>44704</xdr:rowOff>
    </xdr:to>
    <xdr:sp macro="" textlink="">
      <xdr:nvSpPr>
        <xdr:cNvPr id="407" name="楕円 406">
          <a:extLst>
            <a:ext uri="{FF2B5EF4-FFF2-40B4-BE49-F238E27FC236}">
              <a16:creationId xmlns:a16="http://schemas.microsoft.com/office/drawing/2014/main" id="{4C5F76BD-D946-41C6-B4CB-E0ACE1D2D936}"/>
            </a:ext>
          </a:extLst>
        </xdr:cNvPr>
        <xdr:cNvSpPr/>
      </xdr:nvSpPr>
      <xdr:spPr>
        <a:xfrm>
          <a:off x="21272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119126</xdr:rowOff>
    </xdr:from>
    <xdr:to>
      <xdr:col>107</xdr:col>
      <xdr:colOff>101600</xdr:colOff>
      <xdr:row>41</xdr:row>
      <xdr:rowOff>49276</xdr:rowOff>
    </xdr:to>
    <xdr:sp macro="" textlink="">
      <xdr:nvSpPr>
        <xdr:cNvPr id="408" name="楕円 407">
          <a:extLst>
            <a:ext uri="{FF2B5EF4-FFF2-40B4-BE49-F238E27FC236}">
              <a16:creationId xmlns:a16="http://schemas.microsoft.com/office/drawing/2014/main" id="{B200FEDE-9AF8-4E32-AB2A-52B39A369AC7}"/>
            </a:ext>
          </a:extLst>
        </xdr:cNvPr>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165354</xdr:rowOff>
    </xdr:from>
    <xdr:to>
      <xdr:col>111</xdr:col>
      <xdr:colOff>177800</xdr:colOff>
      <xdr:row>40</xdr:row>
      <xdr:rowOff>169926</xdr:rowOff>
    </xdr:to>
    <xdr:cxnSp macro="">
      <xdr:nvCxnSpPr>
        <xdr:cNvPr id="409" name="直線コネクタ 408">
          <a:extLst>
            <a:ext uri="{FF2B5EF4-FFF2-40B4-BE49-F238E27FC236}">
              <a16:creationId xmlns:a16="http://schemas.microsoft.com/office/drawing/2014/main" id="{E69B98F7-BBF8-4114-A177-FA2740322037}"/>
            </a:ext>
          </a:extLst>
        </xdr:cNvPr>
        <xdr:cNvCxnSpPr/>
      </xdr:nvCxnSpPr>
      <xdr:spPr>
        <a:xfrm flipV="1">
          <a:off x="20434300" y="70233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12D8037E-CCB0-4DAE-8837-2A5FA039EA27}"/>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73AA81D7-EDC3-4E46-92EB-015554416155}"/>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53B36D55-B50E-4E9A-942D-B04ECABF4561}"/>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35831</xdr:rowOff>
    </xdr:from>
    <xdr:ext cx="469744" cy="259045"/>
    <xdr:sp macro="" textlink="">
      <xdr:nvSpPr>
        <xdr:cNvPr id="413" name="n_1mainValue【認定こども園・幼稚園・保育所】&#10;一人当たり面積">
          <a:extLst>
            <a:ext uri="{FF2B5EF4-FFF2-40B4-BE49-F238E27FC236}">
              <a16:creationId xmlns:a16="http://schemas.microsoft.com/office/drawing/2014/main" id="{B82A6E5F-70EC-4BBA-9D3B-E57D7F787DAB}"/>
            </a:ext>
          </a:extLst>
        </xdr:cNvPr>
        <xdr:cNvSpPr txBox="1"/>
      </xdr:nvSpPr>
      <xdr:spPr>
        <a:xfrm>
          <a:off x="210757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414" name="n_2mainValue【認定こども園・幼稚園・保育所】&#10;一人当たり面積">
          <a:extLst>
            <a:ext uri="{FF2B5EF4-FFF2-40B4-BE49-F238E27FC236}">
              <a16:creationId xmlns:a16="http://schemas.microsoft.com/office/drawing/2014/main" id="{810D4BC0-0BA8-42CC-9925-283CBF1E1596}"/>
            </a:ext>
          </a:extLst>
        </xdr:cNvPr>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C7B822FD-539F-41EB-9130-E51DC174A0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69FC494F-D812-47D3-BB5E-E2A2632ECC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7AB44D60-3F40-448C-A3D8-2891A0D80B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FE2733B6-2A11-4C5B-A65E-42510E4419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E19A225-383B-48E6-88AD-51DFD5B8B9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105353E6-9D60-4E14-807B-5C5DFDCD67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FAEDD9AB-3A26-42E6-BA1B-55E37F7B3D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1E6BA4FF-78F0-45CF-84BA-53D61AF8EF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BD753A91-81FE-47AB-AF99-06AE8F2191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F66BABC1-7442-4E2E-8534-2CC8D6AA56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5" name="テキスト ボックス 424">
          <a:extLst>
            <a:ext uri="{FF2B5EF4-FFF2-40B4-BE49-F238E27FC236}">
              <a16:creationId xmlns:a16="http://schemas.microsoft.com/office/drawing/2014/main" id="{F7F4F09B-E907-48CF-9FAB-FA78CAB447C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5096693E-730D-4C51-A3D5-22EFC27473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7" name="テキスト ボックス 426">
          <a:extLst>
            <a:ext uri="{FF2B5EF4-FFF2-40B4-BE49-F238E27FC236}">
              <a16:creationId xmlns:a16="http://schemas.microsoft.com/office/drawing/2014/main" id="{0B0E5F51-C1C8-4CF3-B2B1-57B296A3358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6512AB5B-B552-4759-9159-8FB884BFD9D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6002C603-BD83-46A9-9D58-BDEF250B100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D6F97670-67F0-4E27-A98E-9605DF3AFBB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0447B4BC-5972-4312-91F6-223960B200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F8022567-9820-4310-9047-846142EA718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BA72E48C-DBB0-4352-B9D3-7F23C2697D0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1E265BB3-B484-4AF4-93FB-B934508D97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5" name="テキスト ボックス 434">
          <a:extLst>
            <a:ext uri="{FF2B5EF4-FFF2-40B4-BE49-F238E27FC236}">
              <a16:creationId xmlns:a16="http://schemas.microsoft.com/office/drawing/2014/main" id="{BC531484-DDD4-4609-9EC8-75D605FAC0B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89D47579-D0A4-461D-A6D4-BD455C2D30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84C91A82-263D-4C41-86CD-A8034506BED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5C403AA9-B596-420A-8386-7033B0E711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39" name="直線コネクタ 438">
          <a:extLst>
            <a:ext uri="{FF2B5EF4-FFF2-40B4-BE49-F238E27FC236}">
              <a16:creationId xmlns:a16="http://schemas.microsoft.com/office/drawing/2014/main" id="{4E2F94C9-5BBA-43B2-8F48-AF27899D253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E2C84412-34D1-4C77-A803-FF7B97289BBD}"/>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1" name="直線コネクタ 440">
          <a:extLst>
            <a:ext uri="{FF2B5EF4-FFF2-40B4-BE49-F238E27FC236}">
              <a16:creationId xmlns:a16="http://schemas.microsoft.com/office/drawing/2014/main" id="{7E367897-83C0-45FF-936A-DBE2663A7C9B}"/>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41AE6D85-A183-4200-A000-F79C94F0784C}"/>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3" name="直線コネクタ 442">
          <a:extLst>
            <a:ext uri="{FF2B5EF4-FFF2-40B4-BE49-F238E27FC236}">
              <a16:creationId xmlns:a16="http://schemas.microsoft.com/office/drawing/2014/main" id="{82832BD8-8471-49DC-93C6-EBAA50D5C43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AB2FAFC5-5F13-47A7-B5F6-D28933FAFF5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45" name="フローチャート: 判断 444">
          <a:extLst>
            <a:ext uri="{FF2B5EF4-FFF2-40B4-BE49-F238E27FC236}">
              <a16:creationId xmlns:a16="http://schemas.microsoft.com/office/drawing/2014/main" id="{55F16BE7-FDB4-4FB3-BA82-9678EB74534E}"/>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6" name="フローチャート: 判断 445">
          <a:extLst>
            <a:ext uri="{FF2B5EF4-FFF2-40B4-BE49-F238E27FC236}">
              <a16:creationId xmlns:a16="http://schemas.microsoft.com/office/drawing/2014/main" id="{44958948-5CDD-4B6A-98A2-B2E721F23F4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7" name="フローチャート: 判断 446">
          <a:extLst>
            <a:ext uri="{FF2B5EF4-FFF2-40B4-BE49-F238E27FC236}">
              <a16:creationId xmlns:a16="http://schemas.microsoft.com/office/drawing/2014/main" id="{ECA85B88-3FFE-47DA-8675-EADE5667E90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48" name="フローチャート: 判断 447">
          <a:extLst>
            <a:ext uri="{FF2B5EF4-FFF2-40B4-BE49-F238E27FC236}">
              <a16:creationId xmlns:a16="http://schemas.microsoft.com/office/drawing/2014/main" id="{E554C976-38F4-4DF3-9302-6FF86D64F8CA}"/>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B028C39-ECD4-4505-9539-FF51B06B62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772ABEF-4DD3-400B-9DAD-B4EEDF0F11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F6A7C01-8413-415E-86B6-5B2C1A6FAA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D775EEA-7765-4D7F-A4A1-192D56D38D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ECD4237-8A2D-4B4D-A383-CD40E0B8D5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54" name="楕円 453">
          <a:extLst>
            <a:ext uri="{FF2B5EF4-FFF2-40B4-BE49-F238E27FC236}">
              <a16:creationId xmlns:a16="http://schemas.microsoft.com/office/drawing/2014/main" id="{96A065D4-C8A3-4854-B19B-FD0F959442E8}"/>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5" name="楕円 454">
          <a:extLst>
            <a:ext uri="{FF2B5EF4-FFF2-40B4-BE49-F238E27FC236}">
              <a16:creationId xmlns:a16="http://schemas.microsoft.com/office/drawing/2014/main" id="{874C52A1-9519-4B5A-842B-7191C07D7141}"/>
            </a:ext>
          </a:extLst>
        </xdr:cNvPr>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9525</xdr:rowOff>
    </xdr:to>
    <xdr:cxnSp macro="">
      <xdr:nvCxnSpPr>
        <xdr:cNvPr id="456" name="直線コネクタ 455">
          <a:extLst>
            <a:ext uri="{FF2B5EF4-FFF2-40B4-BE49-F238E27FC236}">
              <a16:creationId xmlns:a16="http://schemas.microsoft.com/office/drawing/2014/main" id="{1D2C3068-F897-4DA8-AE43-083F52B633AC}"/>
            </a:ext>
          </a:extLst>
        </xdr:cNvPr>
        <xdr:cNvCxnSpPr/>
      </xdr:nvCxnSpPr>
      <xdr:spPr>
        <a:xfrm flipV="1">
          <a:off x="14592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57" name="n_1aveValue【学校施設】&#10;有形固定資産減価償却率">
          <a:extLst>
            <a:ext uri="{FF2B5EF4-FFF2-40B4-BE49-F238E27FC236}">
              <a16:creationId xmlns:a16="http://schemas.microsoft.com/office/drawing/2014/main" id="{17E5B745-382D-4AD9-AD64-B1F4C72D61D9}"/>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58" name="n_2aveValue【学校施設】&#10;有形固定資産減価償却率">
          <a:extLst>
            <a:ext uri="{FF2B5EF4-FFF2-40B4-BE49-F238E27FC236}">
              <a16:creationId xmlns:a16="http://schemas.microsoft.com/office/drawing/2014/main" id="{DE12094C-AF45-4A12-9E8D-890B61D6B147}"/>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59" name="n_3aveValue【学校施設】&#10;有形固定資産減価償却率">
          <a:extLst>
            <a:ext uri="{FF2B5EF4-FFF2-40B4-BE49-F238E27FC236}">
              <a16:creationId xmlns:a16="http://schemas.microsoft.com/office/drawing/2014/main" id="{FBB5380C-B050-47A3-B077-C3F03EE870ED}"/>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60" name="n_1mainValue【学校施設】&#10;有形固定資産減価償却率">
          <a:extLst>
            <a:ext uri="{FF2B5EF4-FFF2-40B4-BE49-F238E27FC236}">
              <a16:creationId xmlns:a16="http://schemas.microsoft.com/office/drawing/2014/main" id="{5CADF31C-5E04-44A0-90A7-A5032371AD74}"/>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1" name="n_2mainValue【学校施設】&#10;有形固定資産減価償却率">
          <a:extLst>
            <a:ext uri="{FF2B5EF4-FFF2-40B4-BE49-F238E27FC236}">
              <a16:creationId xmlns:a16="http://schemas.microsoft.com/office/drawing/2014/main" id="{405B1D54-3A4D-4C15-AB37-D39667F8044F}"/>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1AC01BBB-0862-4891-97C0-08A43C4914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41F77201-1AD8-4A06-98A2-A1134C4B54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6F7B84D-E05B-40F0-A561-442E77BACF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D9D8F734-0754-4123-ACAA-04F117F269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950A5A12-C12E-4A67-A61F-4689F56D18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E04B3B51-7B61-4BD0-AAD5-808691741B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4D28E5F4-FE16-4CC0-B3EF-0A709E4000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5BE64521-96C8-4BA3-9BD3-A7B7564A7C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1D0E8534-8D57-4ACB-AC84-8ACCB664DF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9179E90A-123C-45C6-A697-ED599784D0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821E59F4-02D2-45D6-B47B-85F80BDD38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D4C97D6B-B0D0-4316-B437-62C0BBFD58E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F36FFB2F-AD80-4DAE-B74B-F86C354AB1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5" name="テキスト ボックス 474">
          <a:extLst>
            <a:ext uri="{FF2B5EF4-FFF2-40B4-BE49-F238E27FC236}">
              <a16:creationId xmlns:a16="http://schemas.microsoft.com/office/drawing/2014/main" id="{8BF07254-56C6-4A24-BF5E-3B4D89AB1E2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0769F38C-F3B5-4320-8F64-BB1726346D2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7" name="テキスト ボックス 476">
          <a:extLst>
            <a:ext uri="{FF2B5EF4-FFF2-40B4-BE49-F238E27FC236}">
              <a16:creationId xmlns:a16="http://schemas.microsoft.com/office/drawing/2014/main" id="{B218DC34-75D4-4A64-B139-4438E119CD8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D971BC1A-9BA6-4E50-8E28-6FC3A12E92C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9" name="テキスト ボックス 478">
          <a:extLst>
            <a:ext uri="{FF2B5EF4-FFF2-40B4-BE49-F238E27FC236}">
              <a16:creationId xmlns:a16="http://schemas.microsoft.com/office/drawing/2014/main" id="{2FE60F26-DB9A-43DF-9A10-AA3FB868D8A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556204C-4AFD-416B-A805-ED750CE42E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1" name="テキスト ボックス 480">
          <a:extLst>
            <a:ext uri="{FF2B5EF4-FFF2-40B4-BE49-F238E27FC236}">
              <a16:creationId xmlns:a16="http://schemas.microsoft.com/office/drawing/2014/main" id="{A77EC8F6-61D4-466F-97E0-70D49A85763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BF66F3E2-191C-434A-B473-273243949F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3" name="直線コネクタ 482">
          <a:extLst>
            <a:ext uri="{FF2B5EF4-FFF2-40B4-BE49-F238E27FC236}">
              <a16:creationId xmlns:a16="http://schemas.microsoft.com/office/drawing/2014/main" id="{05B5946E-35E0-42AC-9E22-B16141A26321}"/>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84" name="【学校施設】&#10;一人当たり面積最小値テキスト">
          <a:extLst>
            <a:ext uri="{FF2B5EF4-FFF2-40B4-BE49-F238E27FC236}">
              <a16:creationId xmlns:a16="http://schemas.microsoft.com/office/drawing/2014/main" id="{7ED139C8-50C5-46B2-A763-5A01983392C6}"/>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85" name="直線コネクタ 484">
          <a:extLst>
            <a:ext uri="{FF2B5EF4-FFF2-40B4-BE49-F238E27FC236}">
              <a16:creationId xmlns:a16="http://schemas.microsoft.com/office/drawing/2014/main" id="{01414630-F549-48BB-8DD7-C409CA77C31A}"/>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86" name="【学校施設】&#10;一人当たり面積最大値テキスト">
          <a:extLst>
            <a:ext uri="{FF2B5EF4-FFF2-40B4-BE49-F238E27FC236}">
              <a16:creationId xmlns:a16="http://schemas.microsoft.com/office/drawing/2014/main" id="{BB6B0F14-4C06-4675-A9D3-1615D4B80A9F}"/>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87" name="直線コネクタ 486">
          <a:extLst>
            <a:ext uri="{FF2B5EF4-FFF2-40B4-BE49-F238E27FC236}">
              <a16:creationId xmlns:a16="http://schemas.microsoft.com/office/drawing/2014/main" id="{BEA6803A-4CF3-46E9-985A-14711E987F7E}"/>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88" name="【学校施設】&#10;一人当たり面積平均値テキスト">
          <a:extLst>
            <a:ext uri="{FF2B5EF4-FFF2-40B4-BE49-F238E27FC236}">
              <a16:creationId xmlns:a16="http://schemas.microsoft.com/office/drawing/2014/main" id="{FDF54633-D021-43E8-BDEC-2B066643323F}"/>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89" name="フローチャート: 判断 488">
          <a:extLst>
            <a:ext uri="{FF2B5EF4-FFF2-40B4-BE49-F238E27FC236}">
              <a16:creationId xmlns:a16="http://schemas.microsoft.com/office/drawing/2014/main" id="{8BC70383-E0D6-4F72-95CF-6529E9FD0892}"/>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0" name="フローチャート: 判断 489">
          <a:extLst>
            <a:ext uri="{FF2B5EF4-FFF2-40B4-BE49-F238E27FC236}">
              <a16:creationId xmlns:a16="http://schemas.microsoft.com/office/drawing/2014/main" id="{1C5C47E0-0C5A-4D2D-9F04-283B1525538C}"/>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1" name="フローチャート: 判断 490">
          <a:extLst>
            <a:ext uri="{FF2B5EF4-FFF2-40B4-BE49-F238E27FC236}">
              <a16:creationId xmlns:a16="http://schemas.microsoft.com/office/drawing/2014/main" id="{FFEBFD38-FF2B-44DF-A762-B1D2ACD14978}"/>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2" name="フローチャート: 判断 491">
          <a:extLst>
            <a:ext uri="{FF2B5EF4-FFF2-40B4-BE49-F238E27FC236}">
              <a16:creationId xmlns:a16="http://schemas.microsoft.com/office/drawing/2014/main" id="{162D5675-DC49-4545-8EE4-FB470269E906}"/>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46C3B7F3-D61F-4175-B008-EBF96F1E1F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D479BE19-2CD8-4013-B365-2683521D34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830AC95F-4805-4AEA-BE80-6EA2AC5482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E071E8D8-E3CE-4A15-A837-24EFD1CA65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4141552-9514-4B3C-AEE5-511CA0F7E6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58562</xdr:rowOff>
    </xdr:from>
    <xdr:to>
      <xdr:col>112</xdr:col>
      <xdr:colOff>38100</xdr:colOff>
      <xdr:row>63</xdr:row>
      <xdr:rowOff>160162</xdr:rowOff>
    </xdr:to>
    <xdr:sp macro="" textlink="">
      <xdr:nvSpPr>
        <xdr:cNvPr id="498" name="楕円 497">
          <a:extLst>
            <a:ext uri="{FF2B5EF4-FFF2-40B4-BE49-F238E27FC236}">
              <a16:creationId xmlns:a16="http://schemas.microsoft.com/office/drawing/2014/main" id="{BCB99B58-1E78-4B62-9D60-27BA5B74C886}"/>
            </a:ext>
          </a:extLst>
        </xdr:cNvPr>
        <xdr:cNvSpPr/>
      </xdr:nvSpPr>
      <xdr:spPr>
        <a:xfrm>
          <a:off x="21272500" y="108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62585</xdr:rowOff>
    </xdr:from>
    <xdr:to>
      <xdr:col>107</xdr:col>
      <xdr:colOff>101600</xdr:colOff>
      <xdr:row>63</xdr:row>
      <xdr:rowOff>164185</xdr:rowOff>
    </xdr:to>
    <xdr:sp macro="" textlink="">
      <xdr:nvSpPr>
        <xdr:cNvPr id="499" name="楕円 498">
          <a:extLst>
            <a:ext uri="{FF2B5EF4-FFF2-40B4-BE49-F238E27FC236}">
              <a16:creationId xmlns:a16="http://schemas.microsoft.com/office/drawing/2014/main" id="{82654D76-6064-406B-A53D-EB08C9E96E99}"/>
            </a:ext>
          </a:extLst>
        </xdr:cNvPr>
        <xdr:cNvSpPr/>
      </xdr:nvSpPr>
      <xdr:spPr>
        <a:xfrm>
          <a:off x="20383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109362</xdr:rowOff>
    </xdr:from>
    <xdr:to>
      <xdr:col>111</xdr:col>
      <xdr:colOff>177800</xdr:colOff>
      <xdr:row>63</xdr:row>
      <xdr:rowOff>113385</xdr:rowOff>
    </xdr:to>
    <xdr:cxnSp macro="">
      <xdr:nvCxnSpPr>
        <xdr:cNvPr id="500" name="直線コネクタ 499">
          <a:extLst>
            <a:ext uri="{FF2B5EF4-FFF2-40B4-BE49-F238E27FC236}">
              <a16:creationId xmlns:a16="http://schemas.microsoft.com/office/drawing/2014/main" id="{3B40239C-43A2-4B2F-A76F-44AA7B45F24C}"/>
            </a:ext>
          </a:extLst>
        </xdr:cNvPr>
        <xdr:cNvCxnSpPr/>
      </xdr:nvCxnSpPr>
      <xdr:spPr>
        <a:xfrm flipV="1">
          <a:off x="20434300" y="1091071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01" name="n_1aveValue【学校施設】&#10;一人当たり面積">
          <a:extLst>
            <a:ext uri="{FF2B5EF4-FFF2-40B4-BE49-F238E27FC236}">
              <a16:creationId xmlns:a16="http://schemas.microsoft.com/office/drawing/2014/main" id="{426AFF76-489C-42C1-930A-0F7FD611C1E8}"/>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2" name="n_2aveValue【学校施設】&#10;一人当たり面積">
          <a:extLst>
            <a:ext uri="{FF2B5EF4-FFF2-40B4-BE49-F238E27FC236}">
              <a16:creationId xmlns:a16="http://schemas.microsoft.com/office/drawing/2014/main" id="{B531745C-98C9-48C1-83F6-5E2067AEA2D1}"/>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03" name="n_3aveValue【学校施設】&#10;一人当たり面積">
          <a:extLst>
            <a:ext uri="{FF2B5EF4-FFF2-40B4-BE49-F238E27FC236}">
              <a16:creationId xmlns:a16="http://schemas.microsoft.com/office/drawing/2014/main" id="{0C719D8A-64F5-48F3-9D29-37215E3B6E6F}"/>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151289</xdr:rowOff>
    </xdr:from>
    <xdr:ext cx="469744" cy="259045"/>
    <xdr:sp macro="" textlink="">
      <xdr:nvSpPr>
        <xdr:cNvPr id="504" name="n_1mainValue【学校施設】&#10;一人当たり面積">
          <a:extLst>
            <a:ext uri="{FF2B5EF4-FFF2-40B4-BE49-F238E27FC236}">
              <a16:creationId xmlns:a16="http://schemas.microsoft.com/office/drawing/2014/main" id="{F0552600-5B41-421A-8C93-026B1F9050F6}"/>
            </a:ext>
          </a:extLst>
        </xdr:cNvPr>
        <xdr:cNvSpPr txBox="1"/>
      </xdr:nvSpPr>
      <xdr:spPr>
        <a:xfrm>
          <a:off x="21075727" y="109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155312</xdr:rowOff>
    </xdr:from>
    <xdr:ext cx="469744" cy="259045"/>
    <xdr:sp macro="" textlink="">
      <xdr:nvSpPr>
        <xdr:cNvPr id="505" name="n_2mainValue【学校施設】&#10;一人当たり面積">
          <a:extLst>
            <a:ext uri="{FF2B5EF4-FFF2-40B4-BE49-F238E27FC236}">
              <a16:creationId xmlns:a16="http://schemas.microsoft.com/office/drawing/2014/main" id="{4A7B6D0B-42A6-4071-B181-C150B3369DBF}"/>
            </a:ext>
          </a:extLst>
        </xdr:cNvPr>
        <xdr:cNvSpPr txBox="1"/>
      </xdr:nvSpPr>
      <xdr:spPr>
        <a:xfrm>
          <a:off x="201994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32E8DCF8-F8BA-4A9C-A563-99B79CAC90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EB0D5792-C13A-4678-81B7-909A1CB658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1EAFAFDE-B6F5-408D-A1AB-447207D933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11C6E18A-0A6A-4B70-AEC5-EEDCB2D268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B1616976-C27C-42D1-AD74-C68E915B5D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F688000C-C814-4F11-B84C-47DC40C5E0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BE5EEE16-CAF5-4A17-8D07-AA077FDCAE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F9DBBFEB-687A-435E-BF17-7C9D7433F01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2BD987BB-1E66-471B-8D82-AED1406A92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147F07D4-227A-40DF-8BD5-F08EC7818A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12FBCC4E-F45B-4546-ABCA-3FD09C6931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CAA1DC22-BF82-4AFF-B8F7-57547D14DC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298448B6-7154-4198-BD4B-06F0A9F7EF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4EFFF9A2-C325-4FB8-9EE7-AFB7B945D5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4EEEC4F1-28C1-493E-AA41-02836703CD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E2A24FF3-B7D7-4865-B0A7-745010FAB9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7D7B5892-A3C2-4D47-B31D-7C966DD9E6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6BAE4BCC-EAEC-40B9-8C9A-981BCAC9BB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5B1AC11E-073B-4526-98F0-16B956E481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B840D4AF-A71D-48F2-A00B-22DAAB43BB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11DBD99A-7C9A-40B0-B61D-048758168C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BD96844F-BCFA-4976-AD9A-FAF29EDDF0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FCA3E920-7045-4DF6-BA3E-13BEC2159E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52C038CB-7CF3-4E11-8A72-7BBB410454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6E0EE8E1-D464-4A0F-B139-972B06B9DD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B7D5084C-7516-4E0D-B647-9269D3177C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2" name="直線コネクタ 531">
          <a:extLst>
            <a:ext uri="{FF2B5EF4-FFF2-40B4-BE49-F238E27FC236}">
              <a16:creationId xmlns:a16="http://schemas.microsoft.com/office/drawing/2014/main" id="{14D9A2A3-875A-4D08-A6A8-7F9BAEF5373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3" name="テキスト ボックス 532">
          <a:extLst>
            <a:ext uri="{FF2B5EF4-FFF2-40B4-BE49-F238E27FC236}">
              <a16:creationId xmlns:a16="http://schemas.microsoft.com/office/drawing/2014/main" id="{10CE4827-3802-4D24-9B32-E47F3803A1F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4" name="直線コネクタ 533">
          <a:extLst>
            <a:ext uri="{FF2B5EF4-FFF2-40B4-BE49-F238E27FC236}">
              <a16:creationId xmlns:a16="http://schemas.microsoft.com/office/drawing/2014/main" id="{6D1DF12C-EAC9-4CB1-93BE-40D0D29D6F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5" name="テキスト ボックス 534">
          <a:extLst>
            <a:ext uri="{FF2B5EF4-FFF2-40B4-BE49-F238E27FC236}">
              <a16:creationId xmlns:a16="http://schemas.microsoft.com/office/drawing/2014/main" id="{492FBABA-2895-4C01-B920-A3589185A6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6" name="直線コネクタ 535">
          <a:extLst>
            <a:ext uri="{FF2B5EF4-FFF2-40B4-BE49-F238E27FC236}">
              <a16:creationId xmlns:a16="http://schemas.microsoft.com/office/drawing/2014/main" id="{CD7854D9-463C-43CF-A3C3-1069436566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7" name="テキスト ボックス 536">
          <a:extLst>
            <a:ext uri="{FF2B5EF4-FFF2-40B4-BE49-F238E27FC236}">
              <a16:creationId xmlns:a16="http://schemas.microsoft.com/office/drawing/2014/main" id="{17FC3BD6-4EC7-451A-B4DD-18DDA58A1A5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8" name="直線コネクタ 537">
          <a:extLst>
            <a:ext uri="{FF2B5EF4-FFF2-40B4-BE49-F238E27FC236}">
              <a16:creationId xmlns:a16="http://schemas.microsoft.com/office/drawing/2014/main" id="{D950B826-869C-4B7A-86DD-7D62B895B8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9" name="テキスト ボックス 538">
          <a:extLst>
            <a:ext uri="{FF2B5EF4-FFF2-40B4-BE49-F238E27FC236}">
              <a16:creationId xmlns:a16="http://schemas.microsoft.com/office/drawing/2014/main" id="{8B8877E1-0FF8-4611-86C4-0AA3C8CE8A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0" name="直線コネクタ 539">
          <a:extLst>
            <a:ext uri="{FF2B5EF4-FFF2-40B4-BE49-F238E27FC236}">
              <a16:creationId xmlns:a16="http://schemas.microsoft.com/office/drawing/2014/main" id="{92462DAF-9F33-442F-9B44-99DF027EEE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1" name="テキスト ボックス 540">
          <a:extLst>
            <a:ext uri="{FF2B5EF4-FFF2-40B4-BE49-F238E27FC236}">
              <a16:creationId xmlns:a16="http://schemas.microsoft.com/office/drawing/2014/main" id="{1C28F0D9-183A-4B19-AC78-BFA6C6415C7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2" name="直線コネクタ 541">
          <a:extLst>
            <a:ext uri="{FF2B5EF4-FFF2-40B4-BE49-F238E27FC236}">
              <a16:creationId xmlns:a16="http://schemas.microsoft.com/office/drawing/2014/main" id="{8C2AFDB6-48DB-4864-BDBC-54D14183F0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3" name="テキスト ボックス 542">
          <a:extLst>
            <a:ext uri="{FF2B5EF4-FFF2-40B4-BE49-F238E27FC236}">
              <a16:creationId xmlns:a16="http://schemas.microsoft.com/office/drawing/2014/main" id="{1DC00DC0-4F65-4A87-8DA7-9BCFC656E9D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a:extLst>
            <a:ext uri="{FF2B5EF4-FFF2-40B4-BE49-F238E27FC236}">
              <a16:creationId xmlns:a16="http://schemas.microsoft.com/office/drawing/2014/main" id="{E5EC3427-F9D8-4476-9BA2-CAE0EDF242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87639E2C-1965-409D-B5D4-CB76536B161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a:extLst>
            <a:ext uri="{FF2B5EF4-FFF2-40B4-BE49-F238E27FC236}">
              <a16:creationId xmlns:a16="http://schemas.microsoft.com/office/drawing/2014/main" id="{CEEF1A92-E092-45B4-A14E-41E8D1FDD5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47" name="直線コネクタ 546">
          <a:extLst>
            <a:ext uri="{FF2B5EF4-FFF2-40B4-BE49-F238E27FC236}">
              <a16:creationId xmlns:a16="http://schemas.microsoft.com/office/drawing/2014/main" id="{A4D4E3FE-1188-487C-A218-F916F73E3EAA}"/>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48" name="【公民館】&#10;有形固定資産減価償却率最小値テキスト">
          <a:extLst>
            <a:ext uri="{FF2B5EF4-FFF2-40B4-BE49-F238E27FC236}">
              <a16:creationId xmlns:a16="http://schemas.microsoft.com/office/drawing/2014/main" id="{BB16A041-C971-4DE8-A893-9C3DB9EF47D8}"/>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49" name="直線コネクタ 548">
          <a:extLst>
            <a:ext uri="{FF2B5EF4-FFF2-40B4-BE49-F238E27FC236}">
              <a16:creationId xmlns:a16="http://schemas.microsoft.com/office/drawing/2014/main" id="{43690341-703F-4764-A3BF-5975F2834445}"/>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0" name="【公民館】&#10;有形固定資産減価償却率最大値テキスト">
          <a:extLst>
            <a:ext uri="{FF2B5EF4-FFF2-40B4-BE49-F238E27FC236}">
              <a16:creationId xmlns:a16="http://schemas.microsoft.com/office/drawing/2014/main" id="{70FD75F4-D44F-4449-8DB0-182F378C257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1" name="直線コネクタ 550">
          <a:extLst>
            <a:ext uri="{FF2B5EF4-FFF2-40B4-BE49-F238E27FC236}">
              <a16:creationId xmlns:a16="http://schemas.microsoft.com/office/drawing/2014/main" id="{DC06E900-CCB3-4CF9-9AAD-2EB2A627E4B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52" name="【公民館】&#10;有形固定資産減価償却率平均値テキスト">
          <a:extLst>
            <a:ext uri="{FF2B5EF4-FFF2-40B4-BE49-F238E27FC236}">
              <a16:creationId xmlns:a16="http://schemas.microsoft.com/office/drawing/2014/main" id="{C6BAC44B-EB2F-4379-A42A-6D15759F1E3A}"/>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53" name="フローチャート: 判断 552">
          <a:extLst>
            <a:ext uri="{FF2B5EF4-FFF2-40B4-BE49-F238E27FC236}">
              <a16:creationId xmlns:a16="http://schemas.microsoft.com/office/drawing/2014/main" id="{D621A19A-DD09-4B33-9DE3-F9BB898188DE}"/>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54" name="フローチャート: 判断 553">
          <a:extLst>
            <a:ext uri="{FF2B5EF4-FFF2-40B4-BE49-F238E27FC236}">
              <a16:creationId xmlns:a16="http://schemas.microsoft.com/office/drawing/2014/main" id="{86B18130-DB01-4928-9109-7396DDB6BAB6}"/>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55" name="フローチャート: 判断 554">
          <a:extLst>
            <a:ext uri="{FF2B5EF4-FFF2-40B4-BE49-F238E27FC236}">
              <a16:creationId xmlns:a16="http://schemas.microsoft.com/office/drawing/2014/main" id="{4CF8D3B0-C89A-452F-9429-317C9BE3EEE8}"/>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56" name="フローチャート: 判断 555">
          <a:extLst>
            <a:ext uri="{FF2B5EF4-FFF2-40B4-BE49-F238E27FC236}">
              <a16:creationId xmlns:a16="http://schemas.microsoft.com/office/drawing/2014/main" id="{5908B272-EC29-4667-8D4E-1C51B3041182}"/>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BC7C5355-EBC7-443B-B64B-0A1CBC7206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CC7DEBF9-0D4C-4902-8267-DB46DD2F0F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3C500A7B-3F4D-4840-8683-410970C33B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E284B194-927C-4A22-86B4-7ACE526D0D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F469ED7B-395D-4356-8438-DEA13264E7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118473</xdr:rowOff>
    </xdr:from>
    <xdr:to>
      <xdr:col>81</xdr:col>
      <xdr:colOff>101600</xdr:colOff>
      <xdr:row>100</xdr:row>
      <xdr:rowOff>48623</xdr:rowOff>
    </xdr:to>
    <xdr:sp macro="" textlink="">
      <xdr:nvSpPr>
        <xdr:cNvPr id="562" name="楕円 561">
          <a:extLst>
            <a:ext uri="{FF2B5EF4-FFF2-40B4-BE49-F238E27FC236}">
              <a16:creationId xmlns:a16="http://schemas.microsoft.com/office/drawing/2014/main" id="{EC48EDCC-C64C-47D6-B0E5-D39E9E919BB8}"/>
            </a:ext>
          </a:extLst>
        </xdr:cNvPr>
        <xdr:cNvSpPr/>
      </xdr:nvSpPr>
      <xdr:spPr>
        <a:xfrm>
          <a:off x="15430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154395</xdr:rowOff>
    </xdr:from>
    <xdr:to>
      <xdr:col>76</xdr:col>
      <xdr:colOff>165100</xdr:colOff>
      <xdr:row>100</xdr:row>
      <xdr:rowOff>84545</xdr:rowOff>
    </xdr:to>
    <xdr:sp macro="" textlink="">
      <xdr:nvSpPr>
        <xdr:cNvPr id="563" name="楕円 562">
          <a:extLst>
            <a:ext uri="{FF2B5EF4-FFF2-40B4-BE49-F238E27FC236}">
              <a16:creationId xmlns:a16="http://schemas.microsoft.com/office/drawing/2014/main" id="{A3D65C06-3026-42D1-BC05-EB28E3AC18E9}"/>
            </a:ext>
          </a:extLst>
        </xdr:cNvPr>
        <xdr:cNvSpPr/>
      </xdr:nvSpPr>
      <xdr:spPr>
        <a:xfrm>
          <a:off x="14541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169273</xdr:rowOff>
    </xdr:from>
    <xdr:to>
      <xdr:col>81</xdr:col>
      <xdr:colOff>50800</xdr:colOff>
      <xdr:row>100</xdr:row>
      <xdr:rowOff>33745</xdr:rowOff>
    </xdr:to>
    <xdr:cxnSp macro="">
      <xdr:nvCxnSpPr>
        <xdr:cNvPr id="564" name="直線コネクタ 563">
          <a:extLst>
            <a:ext uri="{FF2B5EF4-FFF2-40B4-BE49-F238E27FC236}">
              <a16:creationId xmlns:a16="http://schemas.microsoft.com/office/drawing/2014/main" id="{B5B59CFE-CC09-4C41-8161-84BC230D1ABD}"/>
            </a:ext>
          </a:extLst>
        </xdr:cNvPr>
        <xdr:cNvCxnSpPr/>
      </xdr:nvCxnSpPr>
      <xdr:spPr>
        <a:xfrm flipV="1">
          <a:off x="14592300" y="171428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565" name="n_1aveValue【公民館】&#10;有形固定資産減価償却率">
          <a:extLst>
            <a:ext uri="{FF2B5EF4-FFF2-40B4-BE49-F238E27FC236}">
              <a16:creationId xmlns:a16="http://schemas.microsoft.com/office/drawing/2014/main" id="{CD9EBB79-6E73-4532-8EE8-C991FDDEC3AF}"/>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566" name="n_2aveValue【公民館】&#10;有形固定資産減価償却率">
          <a:extLst>
            <a:ext uri="{FF2B5EF4-FFF2-40B4-BE49-F238E27FC236}">
              <a16:creationId xmlns:a16="http://schemas.microsoft.com/office/drawing/2014/main" id="{62194ED8-4087-47BF-B0EC-6CB28BE30DB8}"/>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567" name="n_3aveValue【公民館】&#10;有形固定資産減価償却率">
          <a:extLst>
            <a:ext uri="{FF2B5EF4-FFF2-40B4-BE49-F238E27FC236}">
              <a16:creationId xmlns:a16="http://schemas.microsoft.com/office/drawing/2014/main" id="{57F83413-1758-4A9D-9FF8-FCFB63E7F057}"/>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65150</xdr:rowOff>
    </xdr:from>
    <xdr:ext cx="405111" cy="259045"/>
    <xdr:sp macro="" textlink="">
      <xdr:nvSpPr>
        <xdr:cNvPr id="568" name="n_1mainValue【公民館】&#10;有形固定資産減価償却率">
          <a:extLst>
            <a:ext uri="{FF2B5EF4-FFF2-40B4-BE49-F238E27FC236}">
              <a16:creationId xmlns:a16="http://schemas.microsoft.com/office/drawing/2014/main" id="{6E6C75A4-01A6-4A15-8624-A49E3CCF01B0}"/>
            </a:ext>
          </a:extLst>
        </xdr:cNvPr>
        <xdr:cNvSpPr txBox="1"/>
      </xdr:nvSpPr>
      <xdr:spPr>
        <a:xfrm>
          <a:off x="152660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101072</xdr:rowOff>
    </xdr:from>
    <xdr:ext cx="405111" cy="259045"/>
    <xdr:sp macro="" textlink="">
      <xdr:nvSpPr>
        <xdr:cNvPr id="569" name="n_2mainValue【公民館】&#10;有形固定資産減価償却率">
          <a:extLst>
            <a:ext uri="{FF2B5EF4-FFF2-40B4-BE49-F238E27FC236}">
              <a16:creationId xmlns:a16="http://schemas.microsoft.com/office/drawing/2014/main" id="{04530EFF-1735-4EF3-B469-44A54BF12B1C}"/>
            </a:ext>
          </a:extLst>
        </xdr:cNvPr>
        <xdr:cNvSpPr txBox="1"/>
      </xdr:nvSpPr>
      <xdr:spPr>
        <a:xfrm>
          <a:off x="14389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a:extLst>
            <a:ext uri="{FF2B5EF4-FFF2-40B4-BE49-F238E27FC236}">
              <a16:creationId xmlns:a16="http://schemas.microsoft.com/office/drawing/2014/main" id="{E9CCF1BF-2DF2-4045-A465-1C595FC18F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a:extLst>
            <a:ext uri="{FF2B5EF4-FFF2-40B4-BE49-F238E27FC236}">
              <a16:creationId xmlns:a16="http://schemas.microsoft.com/office/drawing/2014/main" id="{5EE5C0CB-B2E4-41F3-B0D1-710A617B71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a:extLst>
            <a:ext uri="{FF2B5EF4-FFF2-40B4-BE49-F238E27FC236}">
              <a16:creationId xmlns:a16="http://schemas.microsoft.com/office/drawing/2014/main" id="{82BE1249-093A-49DF-939C-E49CCB16E7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a:extLst>
            <a:ext uri="{FF2B5EF4-FFF2-40B4-BE49-F238E27FC236}">
              <a16:creationId xmlns:a16="http://schemas.microsoft.com/office/drawing/2014/main" id="{C565BE87-AF68-4172-88C6-AE8D440F1A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a:extLst>
            <a:ext uri="{FF2B5EF4-FFF2-40B4-BE49-F238E27FC236}">
              <a16:creationId xmlns:a16="http://schemas.microsoft.com/office/drawing/2014/main" id="{0EBD57B6-59FC-42F4-98A8-A0D365AAEC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a:extLst>
            <a:ext uri="{FF2B5EF4-FFF2-40B4-BE49-F238E27FC236}">
              <a16:creationId xmlns:a16="http://schemas.microsoft.com/office/drawing/2014/main" id="{99AAD258-2874-4704-A1A1-530EFDA072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a:extLst>
            <a:ext uri="{FF2B5EF4-FFF2-40B4-BE49-F238E27FC236}">
              <a16:creationId xmlns:a16="http://schemas.microsoft.com/office/drawing/2014/main" id="{87AF477E-0BEF-466A-85CC-890402463B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a:extLst>
            <a:ext uri="{FF2B5EF4-FFF2-40B4-BE49-F238E27FC236}">
              <a16:creationId xmlns:a16="http://schemas.microsoft.com/office/drawing/2014/main" id="{DAF74631-06CD-489D-A5E3-347CC39AB7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a:extLst>
            <a:ext uri="{FF2B5EF4-FFF2-40B4-BE49-F238E27FC236}">
              <a16:creationId xmlns:a16="http://schemas.microsoft.com/office/drawing/2014/main" id="{23372942-5B47-426E-96B1-81FB607A72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a:extLst>
            <a:ext uri="{FF2B5EF4-FFF2-40B4-BE49-F238E27FC236}">
              <a16:creationId xmlns:a16="http://schemas.microsoft.com/office/drawing/2014/main" id="{34C45AD8-B4A0-44B3-BA4A-680611901F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0" name="直線コネクタ 579">
          <a:extLst>
            <a:ext uri="{FF2B5EF4-FFF2-40B4-BE49-F238E27FC236}">
              <a16:creationId xmlns:a16="http://schemas.microsoft.com/office/drawing/2014/main" id="{52E90691-65F9-4CA6-8901-B668AB83F3B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1" name="テキスト ボックス 580">
          <a:extLst>
            <a:ext uri="{FF2B5EF4-FFF2-40B4-BE49-F238E27FC236}">
              <a16:creationId xmlns:a16="http://schemas.microsoft.com/office/drawing/2014/main" id="{BED2906D-28C4-4139-8C0C-0F78C34FA8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2" name="直線コネクタ 581">
          <a:extLst>
            <a:ext uri="{FF2B5EF4-FFF2-40B4-BE49-F238E27FC236}">
              <a16:creationId xmlns:a16="http://schemas.microsoft.com/office/drawing/2014/main" id="{355F66FB-2CCD-4EB4-9961-78BF35CA30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3" name="テキスト ボックス 582">
          <a:extLst>
            <a:ext uri="{FF2B5EF4-FFF2-40B4-BE49-F238E27FC236}">
              <a16:creationId xmlns:a16="http://schemas.microsoft.com/office/drawing/2014/main" id="{CCE50059-3979-4054-9DEA-0A853A5948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4" name="直線コネクタ 583">
          <a:extLst>
            <a:ext uri="{FF2B5EF4-FFF2-40B4-BE49-F238E27FC236}">
              <a16:creationId xmlns:a16="http://schemas.microsoft.com/office/drawing/2014/main" id="{7945E5F7-C872-4221-8E3B-EE1882BDE73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5" name="テキスト ボックス 584">
          <a:extLst>
            <a:ext uri="{FF2B5EF4-FFF2-40B4-BE49-F238E27FC236}">
              <a16:creationId xmlns:a16="http://schemas.microsoft.com/office/drawing/2014/main" id="{52C5585A-1E67-4321-89D6-6C79BFE77D9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6" name="直線コネクタ 585">
          <a:extLst>
            <a:ext uri="{FF2B5EF4-FFF2-40B4-BE49-F238E27FC236}">
              <a16:creationId xmlns:a16="http://schemas.microsoft.com/office/drawing/2014/main" id="{239EAE47-7A2A-45F9-BE16-67B1B6D272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7" name="テキスト ボックス 586">
          <a:extLst>
            <a:ext uri="{FF2B5EF4-FFF2-40B4-BE49-F238E27FC236}">
              <a16:creationId xmlns:a16="http://schemas.microsoft.com/office/drawing/2014/main" id="{68DCB7B9-B9CD-44CD-B4E8-E4C89B42EF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8" name="直線コネクタ 587">
          <a:extLst>
            <a:ext uri="{FF2B5EF4-FFF2-40B4-BE49-F238E27FC236}">
              <a16:creationId xmlns:a16="http://schemas.microsoft.com/office/drawing/2014/main" id="{FB8E4440-BA47-41DE-9E71-D0F9F59408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9" name="テキスト ボックス 588">
          <a:extLst>
            <a:ext uri="{FF2B5EF4-FFF2-40B4-BE49-F238E27FC236}">
              <a16:creationId xmlns:a16="http://schemas.microsoft.com/office/drawing/2014/main" id="{4DCE6D2B-A2F8-41B5-AB5C-5F6C051953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0" name="直線コネクタ 589">
          <a:extLst>
            <a:ext uri="{FF2B5EF4-FFF2-40B4-BE49-F238E27FC236}">
              <a16:creationId xmlns:a16="http://schemas.microsoft.com/office/drawing/2014/main" id="{F0F71477-D564-492D-BB6C-CD8AA80C90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1" name="テキスト ボックス 590">
          <a:extLst>
            <a:ext uri="{FF2B5EF4-FFF2-40B4-BE49-F238E27FC236}">
              <a16:creationId xmlns:a16="http://schemas.microsoft.com/office/drawing/2014/main" id="{7E4BAD81-B22D-4A2B-8BC5-C68B01FD74F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28C3A842-DF2D-4E9B-B07F-15B43CE454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6FABE5D0-6A8A-4478-B21A-B73BCFD668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公民館】&#10;一人当たり面積グラフ枠">
          <a:extLst>
            <a:ext uri="{FF2B5EF4-FFF2-40B4-BE49-F238E27FC236}">
              <a16:creationId xmlns:a16="http://schemas.microsoft.com/office/drawing/2014/main" id="{700C6FBE-7DF8-4070-B3CF-5EEF113B5C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95" name="直線コネクタ 594">
          <a:extLst>
            <a:ext uri="{FF2B5EF4-FFF2-40B4-BE49-F238E27FC236}">
              <a16:creationId xmlns:a16="http://schemas.microsoft.com/office/drawing/2014/main" id="{426CB4E4-AF1A-48AB-84F1-5690A253507E}"/>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96" name="【公民館】&#10;一人当たり面積最小値テキスト">
          <a:extLst>
            <a:ext uri="{FF2B5EF4-FFF2-40B4-BE49-F238E27FC236}">
              <a16:creationId xmlns:a16="http://schemas.microsoft.com/office/drawing/2014/main" id="{3E26094C-BFF4-45DD-B338-05BC0C69DB4C}"/>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97" name="直線コネクタ 596">
          <a:extLst>
            <a:ext uri="{FF2B5EF4-FFF2-40B4-BE49-F238E27FC236}">
              <a16:creationId xmlns:a16="http://schemas.microsoft.com/office/drawing/2014/main" id="{D0D204FE-B9C7-4F32-93CD-E29BAAC9EDA1}"/>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98" name="【公民館】&#10;一人当たり面積最大値テキスト">
          <a:extLst>
            <a:ext uri="{FF2B5EF4-FFF2-40B4-BE49-F238E27FC236}">
              <a16:creationId xmlns:a16="http://schemas.microsoft.com/office/drawing/2014/main" id="{0BF647D4-0C5B-43F5-AAB5-91E16323AEE1}"/>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99" name="直線コネクタ 598">
          <a:extLst>
            <a:ext uri="{FF2B5EF4-FFF2-40B4-BE49-F238E27FC236}">
              <a16:creationId xmlns:a16="http://schemas.microsoft.com/office/drawing/2014/main" id="{4481DF70-DB51-4306-ACD5-62DA509E8AEE}"/>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00" name="【公民館】&#10;一人当たり面積平均値テキスト">
          <a:extLst>
            <a:ext uri="{FF2B5EF4-FFF2-40B4-BE49-F238E27FC236}">
              <a16:creationId xmlns:a16="http://schemas.microsoft.com/office/drawing/2014/main" id="{6F047E2B-9CBF-4616-9A45-E21EBCE5DB6E}"/>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01" name="フローチャート: 判断 600">
          <a:extLst>
            <a:ext uri="{FF2B5EF4-FFF2-40B4-BE49-F238E27FC236}">
              <a16:creationId xmlns:a16="http://schemas.microsoft.com/office/drawing/2014/main" id="{B7B79B76-88E9-42C9-8B57-40EEC0F7E306}"/>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02" name="フローチャート: 判断 601">
          <a:extLst>
            <a:ext uri="{FF2B5EF4-FFF2-40B4-BE49-F238E27FC236}">
              <a16:creationId xmlns:a16="http://schemas.microsoft.com/office/drawing/2014/main" id="{BF0AA26D-67C9-4110-8270-E502AFC17A84}"/>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03" name="フローチャート: 判断 602">
          <a:extLst>
            <a:ext uri="{FF2B5EF4-FFF2-40B4-BE49-F238E27FC236}">
              <a16:creationId xmlns:a16="http://schemas.microsoft.com/office/drawing/2014/main" id="{EB45FCE7-0946-4EBA-82F9-FB556286CFA5}"/>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04" name="フローチャート: 判断 603">
          <a:extLst>
            <a:ext uri="{FF2B5EF4-FFF2-40B4-BE49-F238E27FC236}">
              <a16:creationId xmlns:a16="http://schemas.microsoft.com/office/drawing/2014/main" id="{18102921-E453-485C-A439-EB56D7E2D672}"/>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8A4D6926-384D-4BDA-87F8-A5063F52B6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2E0B2B20-F674-4DF9-BF12-B2D311A6BA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113552B-33F8-4D1E-823B-4F5B02646F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2C8A3E35-739B-4716-AD8F-7BFD988392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7B3E2F14-CCEA-4BFC-AC46-2C16322CC7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610" name="楕円 609">
          <a:extLst>
            <a:ext uri="{FF2B5EF4-FFF2-40B4-BE49-F238E27FC236}">
              <a16:creationId xmlns:a16="http://schemas.microsoft.com/office/drawing/2014/main" id="{1DDC980A-2481-470D-BDD6-B14EB42F54B2}"/>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53158</xdr:rowOff>
    </xdr:from>
    <xdr:to>
      <xdr:col>107</xdr:col>
      <xdr:colOff>101600</xdr:colOff>
      <xdr:row>108</xdr:row>
      <xdr:rowOff>154758</xdr:rowOff>
    </xdr:to>
    <xdr:sp macro="" textlink="">
      <xdr:nvSpPr>
        <xdr:cNvPr id="611" name="楕円 610">
          <a:extLst>
            <a:ext uri="{FF2B5EF4-FFF2-40B4-BE49-F238E27FC236}">
              <a16:creationId xmlns:a16="http://schemas.microsoft.com/office/drawing/2014/main" id="{FF354357-8EC0-459C-8AFC-7BDF81BC6281}"/>
            </a:ext>
          </a:extLst>
        </xdr:cNvPr>
        <xdr:cNvSpPr/>
      </xdr:nvSpPr>
      <xdr:spPr>
        <a:xfrm>
          <a:off x="2038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103958</xdr:rowOff>
    </xdr:to>
    <xdr:cxnSp macro="">
      <xdr:nvCxnSpPr>
        <xdr:cNvPr id="612" name="直線コネクタ 611">
          <a:extLst>
            <a:ext uri="{FF2B5EF4-FFF2-40B4-BE49-F238E27FC236}">
              <a16:creationId xmlns:a16="http://schemas.microsoft.com/office/drawing/2014/main" id="{DFADE932-CACF-4A2D-90E6-BFA22B227656}"/>
            </a:ext>
          </a:extLst>
        </xdr:cNvPr>
        <xdr:cNvCxnSpPr/>
      </xdr:nvCxnSpPr>
      <xdr:spPr>
        <a:xfrm flipV="1">
          <a:off x="20434300" y="186156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13" name="n_1aveValue【公民館】&#10;一人当たり面積">
          <a:extLst>
            <a:ext uri="{FF2B5EF4-FFF2-40B4-BE49-F238E27FC236}">
              <a16:creationId xmlns:a16="http://schemas.microsoft.com/office/drawing/2014/main" id="{70D80697-6137-472E-8D8F-93985B0C979F}"/>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14" name="n_2aveValue【公民館】&#10;一人当たり面積">
          <a:extLst>
            <a:ext uri="{FF2B5EF4-FFF2-40B4-BE49-F238E27FC236}">
              <a16:creationId xmlns:a16="http://schemas.microsoft.com/office/drawing/2014/main" id="{40B1A461-78B3-4E07-876E-EE9CE3256965}"/>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15" name="n_3aveValue【公民館】&#10;一人当たり面積">
          <a:extLst>
            <a:ext uri="{FF2B5EF4-FFF2-40B4-BE49-F238E27FC236}">
              <a16:creationId xmlns:a16="http://schemas.microsoft.com/office/drawing/2014/main" id="{DE307410-086E-4131-A14E-EDB7357C2224}"/>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616" name="n_1mainValue【公民館】&#10;一人当たり面積">
          <a:extLst>
            <a:ext uri="{FF2B5EF4-FFF2-40B4-BE49-F238E27FC236}">
              <a16:creationId xmlns:a16="http://schemas.microsoft.com/office/drawing/2014/main" id="{9D899100-5133-43CE-8F26-79F66303B23E}"/>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617" name="n_2mainValue【公民館】&#10;一人当たり面積">
          <a:extLst>
            <a:ext uri="{FF2B5EF4-FFF2-40B4-BE49-F238E27FC236}">
              <a16:creationId xmlns:a16="http://schemas.microsoft.com/office/drawing/2014/main" id="{F7C1A128-5ACA-4A93-8C8E-C1DC97DBC081}"/>
            </a:ext>
          </a:extLst>
        </xdr:cNvPr>
        <xdr:cNvSpPr txBox="1"/>
      </xdr:nvSpPr>
      <xdr:spPr>
        <a:xfrm>
          <a:off x="20199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a:extLst>
            <a:ext uri="{FF2B5EF4-FFF2-40B4-BE49-F238E27FC236}">
              <a16:creationId xmlns:a16="http://schemas.microsoft.com/office/drawing/2014/main" id="{F055C6AA-98D9-4F88-9334-4B113124F0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a:extLst>
            <a:ext uri="{FF2B5EF4-FFF2-40B4-BE49-F238E27FC236}">
              <a16:creationId xmlns:a16="http://schemas.microsoft.com/office/drawing/2014/main" id="{B2B55D29-4DD4-4ECF-89A9-F72F24F4B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a:extLst>
            <a:ext uri="{FF2B5EF4-FFF2-40B4-BE49-F238E27FC236}">
              <a16:creationId xmlns:a16="http://schemas.microsoft.com/office/drawing/2014/main" id="{6C99EF35-8268-4E0F-8109-999FBD8447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ただし、橋梁・トンネルや認定こども園・幼稚園・保育所など財政再生計画に基づき、長寿命化や建設工事を実施しているため、類似団体よりも償却率が下回っているものもある。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また、本市は公営住宅の管理戸数が多い一方で、人口は減少しているため、公営住宅の一人当たりの面積も類似団体より大きく上回っている。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C7F565-FD0B-4739-972D-93C3BC716D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F058E9-9ED9-45A8-8C43-320A3FD2B6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497E1C-0CC6-434C-8EC0-CBC26EAC41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E116F3-F84C-4EA6-8A8B-EB1B69394A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5E0D22-4151-49F1-8038-532E476AA1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C5C49A-5D22-4993-A882-8ED6B7AA3F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AF17A8-8C2A-47A7-A864-0B0F9EF951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897DDD-AF03-4913-8DDB-E91EF6F5D6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2FC77A-5A46-42FE-A20C-78D64148CB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ED8BD0-D58C-43B2-8337-C295DCC9DF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8,087
8,033
763.07
11,308,431
11,223,249
85,097
4,470,396
31,206,169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A3B117-1C05-4545-8060-AF17738D55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A2D4DB-60DA-41FE-893A-82AF6C55B6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4A4202-CB46-4D98-B0EB-92A574620D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71.8
440.2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320928-8DEE-4E20-911A-90CE872016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13A0A0-EB37-4B29-AE9A-4084686F3F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3B2BB6-FB43-4B60-96BD-8184EB171A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EF6CCD-3179-4FC9-8FBF-85429D5831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0D79E6-A1A3-4C9B-9054-4F9AC8661D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78B60E-45E8-40D5-814F-FDB7502306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0FEC71-70C3-44F4-9725-7B93FCC92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B6B982-8A49-43D0-A8AC-84484C7A3D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B07014-7211-4D80-8053-CE2E7E2D53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005F72-1AC2-44A3-91C5-C30AF7F75E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009F1-E628-4BA1-9FB9-25FC1101B5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6F3213-C4EF-4A13-8551-D0B0243F09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3D5F6B-1654-4EAF-8FC6-B841AF88FA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2BDE07-AE2D-4D37-B939-2E266742CF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2E8A08-782C-4BCF-BC71-6B218B4276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E05261-386B-40FA-9F96-BB27F72023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DCB07E-7680-44B0-B39F-42B6DD5E85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DDAA1DD-29BA-4630-B6AB-5FE5B53061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0D6D8F5-58E5-4EFF-AA40-7EED9E4F90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B00177-F455-4B2F-A9E0-657CC1435D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B0A9372-1885-446C-9E2D-FFD614BEE1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C08C1F2-6014-4FC9-A0DF-4C00AC03F3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C860703-6E8E-4779-BD62-B44FD3DD77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DB96354-B44A-4F46-B119-468CB98017E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DC94B49-2537-4056-BA97-D00B6FB6699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47D46ED-8DFF-4B33-A2DA-EC43FC1D26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3D958B1-83EC-45EF-A8F3-ADF915C6FE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7261E7C5-F85A-4F35-85D5-7F6ECE7214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CA01C6F-F520-459A-B0BD-85649E0C4D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5CA125FC-9753-401F-BD60-7A183F5F6C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3822754-AF2C-4637-9DB7-B31FA74A2C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62FB46C-6D79-4996-9256-50DEFE6B33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16D2496-815E-4E0C-9F50-25A66AD5746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CFB246C-DD12-4731-9246-185CE1FF0A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B4E40FF-D031-4358-8428-FE2A3C176B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97588A9-E75B-48E7-B27F-CF81F90A92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9D235A7-114E-4687-A1BC-6D0243ED88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7D4537F-B443-4F96-B2E5-379FEBF782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6F97F7D-6601-422C-A61F-A9F7A05343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AAD2558-9306-422C-B3A7-9A1742C0BF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1ACFFA7-1F9A-438E-99AF-CBAF516960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30202F06-E9CB-462E-ADA0-0CE3ECF54D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AD19CD1-5A45-41BC-B986-8737AB4E42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A67C46BD-631E-4F6A-902E-B16B4DCD74D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5831B6E-204D-4964-BFF0-FE2319C62F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231E517-956F-41DD-BF71-DA7A1DB46BB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6578B7D-809D-43F1-A86B-7FE5312AA95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5B62491-D257-4475-A516-8407F0AC3D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777CCEE-FFD1-4C47-948E-E533D8F516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1CC6EC91-E308-4E97-9840-78DC9D1E21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E1EBC5D-68DC-4F48-9BA5-00C5E6DC26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7414C749-C246-4EF1-9870-15A6A142CA7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4235F6B-EFCD-42B7-AA3C-BA91F3A3668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31A49C0D-DD43-4ED1-9260-58241BBB314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8269941D-E119-4830-823D-57E4BA2BB4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75BFE43B-BA2E-4C17-82FC-EB98C817874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A728FDC-E995-43B7-8C23-022DB52424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a:extLst>
            <a:ext uri="{FF2B5EF4-FFF2-40B4-BE49-F238E27FC236}">
              <a16:creationId xmlns:a16="http://schemas.microsoft.com/office/drawing/2014/main" id="{B993F330-7C12-4E3D-B736-1520CC58C184}"/>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B8EF3FBB-7A3C-4D05-8555-17544A0EB84B}"/>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a:extLst>
            <a:ext uri="{FF2B5EF4-FFF2-40B4-BE49-F238E27FC236}">
              <a16:creationId xmlns:a16="http://schemas.microsoft.com/office/drawing/2014/main" id="{DC27E040-CEC0-4E53-9E27-EC9C7EE0A28A}"/>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4D0FE8D2-1D31-4AF1-B0C3-15A0EAC19C02}"/>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a:extLst>
            <a:ext uri="{FF2B5EF4-FFF2-40B4-BE49-F238E27FC236}">
              <a16:creationId xmlns:a16="http://schemas.microsoft.com/office/drawing/2014/main" id="{EAE79AAD-B610-41BC-94E1-59425F42FA0B}"/>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29E75F0-8BCB-4844-A324-3AEEB4F10A38}"/>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a:extLst>
            <a:ext uri="{FF2B5EF4-FFF2-40B4-BE49-F238E27FC236}">
              <a16:creationId xmlns:a16="http://schemas.microsoft.com/office/drawing/2014/main" id="{B3E63678-AA1F-4D3D-AFEC-63D384A9DDFC}"/>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a:extLst>
            <a:ext uri="{FF2B5EF4-FFF2-40B4-BE49-F238E27FC236}">
              <a16:creationId xmlns:a16="http://schemas.microsoft.com/office/drawing/2014/main" id="{D75F1301-20F2-4F07-9C7D-E895A65D4DA5}"/>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80" name="n_1aveValue【体育館・プール】&#10;有形固定資産減価償却率">
          <a:extLst>
            <a:ext uri="{FF2B5EF4-FFF2-40B4-BE49-F238E27FC236}">
              <a16:creationId xmlns:a16="http://schemas.microsoft.com/office/drawing/2014/main" id="{E63C34BC-73BE-49D1-9F5C-4B050C36E5AB}"/>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a:extLst>
            <a:ext uri="{FF2B5EF4-FFF2-40B4-BE49-F238E27FC236}">
              <a16:creationId xmlns:a16="http://schemas.microsoft.com/office/drawing/2014/main" id="{EC0C5F66-BF75-45A1-A313-67F975E7A61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82" name="n_2aveValue【体育館・プール】&#10;有形固定資産減価償却率">
          <a:extLst>
            <a:ext uri="{FF2B5EF4-FFF2-40B4-BE49-F238E27FC236}">
              <a16:creationId xmlns:a16="http://schemas.microsoft.com/office/drawing/2014/main" id="{9D63C163-570F-4A92-B0C7-C78A082CE923}"/>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a:extLst>
            <a:ext uri="{FF2B5EF4-FFF2-40B4-BE49-F238E27FC236}">
              <a16:creationId xmlns:a16="http://schemas.microsoft.com/office/drawing/2014/main" id="{7389326A-60A4-47BD-AB29-FDB8248626E2}"/>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a:extLst>
            <a:ext uri="{FF2B5EF4-FFF2-40B4-BE49-F238E27FC236}">
              <a16:creationId xmlns:a16="http://schemas.microsoft.com/office/drawing/2014/main" id="{AE2301DD-6BC9-452D-BA58-B01CDDC658B8}"/>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E78FCAC-F172-43C8-BB5F-FB5B79B076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1A8DA6B-6806-40A4-A81E-B9B45D330A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D2243A0-1D3B-4D0E-8F98-98F86FD84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F855A50-A1BC-439E-A6E1-D2A36B5DA5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AFB1A3C-D04D-493A-9296-07053FC670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90" name="楕円 89">
          <a:extLst>
            <a:ext uri="{FF2B5EF4-FFF2-40B4-BE49-F238E27FC236}">
              <a16:creationId xmlns:a16="http://schemas.microsoft.com/office/drawing/2014/main" id="{5951D7C9-6803-4C8C-96D3-A4EFDDDEBEC4}"/>
            </a:ext>
          </a:extLst>
        </xdr:cNvPr>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34925</xdr:rowOff>
    </xdr:from>
    <xdr:to>
      <xdr:col>15</xdr:col>
      <xdr:colOff>101600</xdr:colOff>
      <xdr:row>59</xdr:row>
      <xdr:rowOff>136525</xdr:rowOff>
    </xdr:to>
    <xdr:sp macro="" textlink="">
      <xdr:nvSpPr>
        <xdr:cNvPr id="91" name="楕円 90">
          <a:extLst>
            <a:ext uri="{FF2B5EF4-FFF2-40B4-BE49-F238E27FC236}">
              <a16:creationId xmlns:a16="http://schemas.microsoft.com/office/drawing/2014/main" id="{9082111D-4E8F-4CC3-A476-8AC720A6C49E}"/>
            </a:ext>
          </a:extLst>
        </xdr:cNvPr>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85725</xdr:rowOff>
    </xdr:to>
    <xdr:cxnSp macro="">
      <xdr:nvCxnSpPr>
        <xdr:cNvPr id="92" name="直線コネクタ 91">
          <a:extLst>
            <a:ext uri="{FF2B5EF4-FFF2-40B4-BE49-F238E27FC236}">
              <a16:creationId xmlns:a16="http://schemas.microsoft.com/office/drawing/2014/main" id="{6994A306-72E9-4741-8388-5434E40C18BC}"/>
            </a:ext>
          </a:extLst>
        </xdr:cNvPr>
        <xdr:cNvCxnSpPr/>
      </xdr:nvCxnSpPr>
      <xdr:spPr>
        <a:xfrm flipV="1">
          <a:off x="2908300" y="1016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116857</xdr:rowOff>
    </xdr:from>
    <xdr:ext cx="405111" cy="259045"/>
    <xdr:sp macro="" textlink="">
      <xdr:nvSpPr>
        <xdr:cNvPr id="93" name="n_1mainValue【体育館・プール】&#10;有形固定資産減価償却率">
          <a:extLst>
            <a:ext uri="{FF2B5EF4-FFF2-40B4-BE49-F238E27FC236}">
              <a16:creationId xmlns:a16="http://schemas.microsoft.com/office/drawing/2014/main" id="{2D534ACD-6B43-45A1-B252-909BADF8191F}"/>
            </a:ext>
          </a:extLst>
        </xdr:cNvPr>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94" name="n_2mainValue【体育館・プール】&#10;有形固定資産減価償却率">
          <a:extLst>
            <a:ext uri="{FF2B5EF4-FFF2-40B4-BE49-F238E27FC236}">
              <a16:creationId xmlns:a16="http://schemas.microsoft.com/office/drawing/2014/main" id="{342D32B2-1B4A-4770-BE0F-C8EE33F81A89}"/>
            </a:ext>
          </a:extLst>
        </xdr:cNvPr>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4FF8DA58-1A0F-48D6-A11C-B395BAFAD8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D63E8F25-F2F5-45F0-975E-FB5E1AC32C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D4ABD4C2-C5A2-4EB6-B3F2-D1C88E5A0C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6BA0979B-F19C-4218-825D-5A7C08B554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E3ABA488-8B2C-45EF-AFA5-FBAF11F98C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C4AF5B3D-B5C7-4AAC-8C45-CDD10D5511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D7B843F2-55B7-4E04-9CD7-F899A1158B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EDAB2E32-E502-49BD-A830-CEA984CC74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ECAC3F02-E248-4765-8903-B31F1A8597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880845A7-3985-4ACE-B459-C5A51B3A71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a:extLst>
            <a:ext uri="{FF2B5EF4-FFF2-40B4-BE49-F238E27FC236}">
              <a16:creationId xmlns:a16="http://schemas.microsoft.com/office/drawing/2014/main" id="{FE98CFA9-D567-4BC6-A59B-B8B07221DFB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a:extLst>
            <a:ext uri="{FF2B5EF4-FFF2-40B4-BE49-F238E27FC236}">
              <a16:creationId xmlns:a16="http://schemas.microsoft.com/office/drawing/2014/main" id="{89E65FDF-72E1-487E-83F4-451DD4D4A38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a:extLst>
            <a:ext uri="{FF2B5EF4-FFF2-40B4-BE49-F238E27FC236}">
              <a16:creationId xmlns:a16="http://schemas.microsoft.com/office/drawing/2014/main" id="{E8B530AF-1C38-46CD-B85E-7D67A7F7EB0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8" name="テキスト ボックス 107">
          <a:extLst>
            <a:ext uri="{FF2B5EF4-FFF2-40B4-BE49-F238E27FC236}">
              <a16:creationId xmlns:a16="http://schemas.microsoft.com/office/drawing/2014/main" id="{77D5B7FC-3322-4759-B70E-6BB4104283C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a:extLst>
            <a:ext uri="{FF2B5EF4-FFF2-40B4-BE49-F238E27FC236}">
              <a16:creationId xmlns:a16="http://schemas.microsoft.com/office/drawing/2014/main" id="{97D1F90E-724E-4474-95F0-81827906FA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0" name="テキスト ボックス 109">
          <a:extLst>
            <a:ext uri="{FF2B5EF4-FFF2-40B4-BE49-F238E27FC236}">
              <a16:creationId xmlns:a16="http://schemas.microsoft.com/office/drawing/2014/main" id="{5AC67B66-D6BF-48A3-B3BA-A69745F3293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a:extLst>
            <a:ext uri="{FF2B5EF4-FFF2-40B4-BE49-F238E27FC236}">
              <a16:creationId xmlns:a16="http://schemas.microsoft.com/office/drawing/2014/main" id="{B038098D-D03C-419C-B747-13AAACA5C6A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2" name="テキスト ボックス 111">
          <a:extLst>
            <a:ext uri="{FF2B5EF4-FFF2-40B4-BE49-F238E27FC236}">
              <a16:creationId xmlns:a16="http://schemas.microsoft.com/office/drawing/2014/main" id="{08965099-FFFD-49CA-A7BA-9A8E500C9EF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AD32A455-8A4B-4693-A232-A2C65A4F18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63649CAC-1B8B-4F78-92F6-1824431AD02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2A00D46B-DE0D-4606-A345-BBA7BE9F72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16" name="直線コネクタ 115">
          <a:extLst>
            <a:ext uri="{FF2B5EF4-FFF2-40B4-BE49-F238E27FC236}">
              <a16:creationId xmlns:a16="http://schemas.microsoft.com/office/drawing/2014/main" id="{842CADE1-13A9-4187-BB82-55745D5B8673}"/>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17" name="【体育館・プール】&#10;一人当たり面積最小値テキスト">
          <a:extLst>
            <a:ext uri="{FF2B5EF4-FFF2-40B4-BE49-F238E27FC236}">
              <a16:creationId xmlns:a16="http://schemas.microsoft.com/office/drawing/2014/main" id="{ED3ECC51-FAE6-4D63-A457-24A2FAD3DE0A}"/>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18" name="直線コネクタ 117">
          <a:extLst>
            <a:ext uri="{FF2B5EF4-FFF2-40B4-BE49-F238E27FC236}">
              <a16:creationId xmlns:a16="http://schemas.microsoft.com/office/drawing/2014/main" id="{371A9C9F-CC82-42E3-89E0-EC2008F1588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19" name="【体育館・プール】&#10;一人当たり面積最大値テキスト">
          <a:extLst>
            <a:ext uri="{FF2B5EF4-FFF2-40B4-BE49-F238E27FC236}">
              <a16:creationId xmlns:a16="http://schemas.microsoft.com/office/drawing/2014/main" id="{ADA98B34-F6C2-4BEC-A924-12E8B20AA27D}"/>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0" name="直線コネクタ 119">
          <a:extLst>
            <a:ext uri="{FF2B5EF4-FFF2-40B4-BE49-F238E27FC236}">
              <a16:creationId xmlns:a16="http://schemas.microsoft.com/office/drawing/2014/main" id="{9D09A8AB-8333-4D2F-B0CC-E71A45C8E36C}"/>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21" name="【体育館・プール】&#10;一人当たり面積平均値テキスト">
          <a:extLst>
            <a:ext uri="{FF2B5EF4-FFF2-40B4-BE49-F238E27FC236}">
              <a16:creationId xmlns:a16="http://schemas.microsoft.com/office/drawing/2014/main" id="{1FD612A9-0F5D-49F8-BCAB-3D24463974E1}"/>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2" name="フローチャート: 判断 121">
          <a:extLst>
            <a:ext uri="{FF2B5EF4-FFF2-40B4-BE49-F238E27FC236}">
              <a16:creationId xmlns:a16="http://schemas.microsoft.com/office/drawing/2014/main" id="{F8E67506-E30A-4A5E-9545-DAEEEA14C269}"/>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3" name="フローチャート: 判断 122">
          <a:extLst>
            <a:ext uri="{FF2B5EF4-FFF2-40B4-BE49-F238E27FC236}">
              <a16:creationId xmlns:a16="http://schemas.microsoft.com/office/drawing/2014/main" id="{71DEBF37-7240-49BD-B139-A1441618C333}"/>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24" name="n_1aveValue【体育館・プール】&#10;一人当たり面積">
          <a:extLst>
            <a:ext uri="{FF2B5EF4-FFF2-40B4-BE49-F238E27FC236}">
              <a16:creationId xmlns:a16="http://schemas.microsoft.com/office/drawing/2014/main" id="{4CCF0450-EAE8-447E-A7E8-FED837216BE1}"/>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25" name="フローチャート: 判断 124">
          <a:extLst>
            <a:ext uri="{FF2B5EF4-FFF2-40B4-BE49-F238E27FC236}">
              <a16:creationId xmlns:a16="http://schemas.microsoft.com/office/drawing/2014/main" id="{5C705ED5-769B-40BF-8B86-0CDDD2A4E918}"/>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26" name="n_2aveValue【体育館・プール】&#10;一人当たり面積">
          <a:extLst>
            <a:ext uri="{FF2B5EF4-FFF2-40B4-BE49-F238E27FC236}">
              <a16:creationId xmlns:a16="http://schemas.microsoft.com/office/drawing/2014/main" id="{855B8E2E-7703-42D6-8814-9150DE157F77}"/>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27" name="フローチャート: 判断 126">
          <a:extLst>
            <a:ext uri="{FF2B5EF4-FFF2-40B4-BE49-F238E27FC236}">
              <a16:creationId xmlns:a16="http://schemas.microsoft.com/office/drawing/2014/main" id="{5B4FF88E-B947-449A-A597-6180A37D4F68}"/>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28" name="n_3aveValue【体育館・プール】&#10;一人当たり面積">
          <a:extLst>
            <a:ext uri="{FF2B5EF4-FFF2-40B4-BE49-F238E27FC236}">
              <a16:creationId xmlns:a16="http://schemas.microsoft.com/office/drawing/2014/main" id="{FADA27B5-F851-4CB8-92BD-8F745915E027}"/>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B9051A8A-6357-4748-9867-37CE2FFC61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7CBEAFE-3199-4088-9524-73DDAF92EF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16FF7815-83C3-4417-94A4-582DB5BAFD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7E60EF80-77A6-4DB5-8879-7E98A9DBA8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B1971941-D5B4-49D7-A431-15BF78A8E3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129337</xdr:rowOff>
    </xdr:from>
    <xdr:to>
      <xdr:col>50</xdr:col>
      <xdr:colOff>165100</xdr:colOff>
      <xdr:row>62</xdr:row>
      <xdr:rowOff>59487</xdr:rowOff>
    </xdr:to>
    <xdr:sp macro="" textlink="">
      <xdr:nvSpPr>
        <xdr:cNvPr id="134" name="楕円 133">
          <a:extLst>
            <a:ext uri="{FF2B5EF4-FFF2-40B4-BE49-F238E27FC236}">
              <a16:creationId xmlns:a16="http://schemas.microsoft.com/office/drawing/2014/main" id="{16A4B851-C937-49C6-881E-B764A65A1DC2}"/>
            </a:ext>
          </a:extLst>
        </xdr:cNvPr>
        <xdr:cNvSpPr/>
      </xdr:nvSpPr>
      <xdr:spPr>
        <a:xfrm>
          <a:off x="95885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141681</xdr:rowOff>
    </xdr:from>
    <xdr:to>
      <xdr:col>46</xdr:col>
      <xdr:colOff>38100</xdr:colOff>
      <xdr:row>62</xdr:row>
      <xdr:rowOff>71831</xdr:rowOff>
    </xdr:to>
    <xdr:sp macro="" textlink="">
      <xdr:nvSpPr>
        <xdr:cNvPr id="135" name="楕円 134">
          <a:extLst>
            <a:ext uri="{FF2B5EF4-FFF2-40B4-BE49-F238E27FC236}">
              <a16:creationId xmlns:a16="http://schemas.microsoft.com/office/drawing/2014/main" id="{CBA63FBC-E4B9-4412-AD0B-F017BE15C3A9}"/>
            </a:ext>
          </a:extLst>
        </xdr:cNvPr>
        <xdr:cNvSpPr/>
      </xdr:nvSpPr>
      <xdr:spPr>
        <a:xfrm>
          <a:off x="8699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8687</xdr:rowOff>
    </xdr:from>
    <xdr:to>
      <xdr:col>50</xdr:col>
      <xdr:colOff>114300</xdr:colOff>
      <xdr:row>62</xdr:row>
      <xdr:rowOff>21031</xdr:rowOff>
    </xdr:to>
    <xdr:cxnSp macro="">
      <xdr:nvCxnSpPr>
        <xdr:cNvPr id="136" name="直線コネクタ 135">
          <a:extLst>
            <a:ext uri="{FF2B5EF4-FFF2-40B4-BE49-F238E27FC236}">
              <a16:creationId xmlns:a16="http://schemas.microsoft.com/office/drawing/2014/main" id="{D332E683-AD25-44A9-BE57-D6A4ECF35870}"/>
            </a:ext>
          </a:extLst>
        </xdr:cNvPr>
        <xdr:cNvCxnSpPr/>
      </xdr:nvCxnSpPr>
      <xdr:spPr>
        <a:xfrm flipV="1">
          <a:off x="8750300" y="106385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76014</xdr:rowOff>
    </xdr:from>
    <xdr:ext cx="469744" cy="259045"/>
    <xdr:sp macro="" textlink="">
      <xdr:nvSpPr>
        <xdr:cNvPr id="137" name="n_1mainValue【体育館・プール】&#10;一人当たり面積">
          <a:extLst>
            <a:ext uri="{FF2B5EF4-FFF2-40B4-BE49-F238E27FC236}">
              <a16:creationId xmlns:a16="http://schemas.microsoft.com/office/drawing/2014/main" id="{6674F99D-4DDF-436F-9387-98A496DAE918}"/>
            </a:ext>
          </a:extLst>
        </xdr:cNvPr>
        <xdr:cNvSpPr txBox="1"/>
      </xdr:nvSpPr>
      <xdr:spPr>
        <a:xfrm>
          <a:off x="9391727" y="103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88358</xdr:rowOff>
    </xdr:from>
    <xdr:ext cx="469744" cy="259045"/>
    <xdr:sp macro="" textlink="">
      <xdr:nvSpPr>
        <xdr:cNvPr id="138" name="n_2mainValue【体育館・プール】&#10;一人当たり面積">
          <a:extLst>
            <a:ext uri="{FF2B5EF4-FFF2-40B4-BE49-F238E27FC236}">
              <a16:creationId xmlns:a16="http://schemas.microsoft.com/office/drawing/2014/main" id="{506D22E6-B235-4BE7-B545-C92E7EE15DD5}"/>
            </a:ext>
          </a:extLst>
        </xdr:cNvPr>
        <xdr:cNvSpPr txBox="1"/>
      </xdr:nvSpPr>
      <xdr:spPr>
        <a:xfrm>
          <a:off x="8515427" y="103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8D978011-B1BD-4252-A49F-15CA21A93F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96F48BE4-9EDF-44D3-B6F4-80F45ADD61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0E48583F-6965-40D4-B4F3-66287E7116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0782B7EA-D262-4383-911A-3462B4EB40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E5C7A2BC-EEB3-485B-9931-519180B383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97D7FF67-5B4F-4A19-BF1F-8928866842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AE51E183-0999-4678-B1B0-032E5F3831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449F69F9-8E63-426E-A4B2-9FBECCC04EF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12DBE8CC-A7FB-428D-9C9E-CB8C652023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952177E8-00D5-4362-9678-1C0A42809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461E446E-CF24-4A97-9E5D-B508BC6C5E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69957F77-0D5F-4396-9074-B983919729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29EAB421-7B68-4BB9-91AF-ECBA8BB3EB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DC966A02-8F62-4F8D-B0A8-A3C8090ED1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67F705E7-A0AD-4D39-ABE5-EB1349F9CA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130DA460-D9BD-439E-B0B5-8F4C94953F7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DBBB123C-D7AC-4832-BE94-DF123C434B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7E82CC21-6604-4C3E-8484-75E79592D5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0440A509-2E78-483B-B75C-A12DC6D3E1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5EF66A6B-B864-4150-AD8E-02A74B4740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D137FF79-92FA-4D74-BAB6-E9E36B8559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5610EDF9-D19D-4918-AEB4-0195E09043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85BCC747-294C-4A10-B09E-0182E5252E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5D2B8625-5951-4C40-AAF8-5DD033E2556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a:extLst>
            <a:ext uri="{FF2B5EF4-FFF2-40B4-BE49-F238E27FC236}">
              <a16:creationId xmlns:a16="http://schemas.microsoft.com/office/drawing/2014/main" id="{7D90E843-20CE-438B-9841-7B499A4A78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a:extLst>
            <a:ext uri="{FF2B5EF4-FFF2-40B4-BE49-F238E27FC236}">
              <a16:creationId xmlns:a16="http://schemas.microsoft.com/office/drawing/2014/main" id="{3A2192D8-840D-4AA7-A667-BF876F6A48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65" name="直線コネクタ 164">
          <a:extLst>
            <a:ext uri="{FF2B5EF4-FFF2-40B4-BE49-F238E27FC236}">
              <a16:creationId xmlns:a16="http://schemas.microsoft.com/office/drawing/2014/main" id="{CAA65B04-9F37-44E2-B4D5-D54B8A34B7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66" name="テキスト ボックス 165">
          <a:extLst>
            <a:ext uri="{FF2B5EF4-FFF2-40B4-BE49-F238E27FC236}">
              <a16:creationId xmlns:a16="http://schemas.microsoft.com/office/drawing/2014/main" id="{651DECD9-A0F6-42EF-A28E-E4141071FC48}"/>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7" name="直線コネクタ 166">
          <a:extLst>
            <a:ext uri="{FF2B5EF4-FFF2-40B4-BE49-F238E27FC236}">
              <a16:creationId xmlns:a16="http://schemas.microsoft.com/office/drawing/2014/main" id="{B518435A-9176-4D11-93C3-2BF5E69768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8" name="テキスト ボックス 167">
          <a:extLst>
            <a:ext uri="{FF2B5EF4-FFF2-40B4-BE49-F238E27FC236}">
              <a16:creationId xmlns:a16="http://schemas.microsoft.com/office/drawing/2014/main" id="{249D2556-DEE4-41ED-A8BA-037333D5BE9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9" name="直線コネクタ 168">
          <a:extLst>
            <a:ext uri="{FF2B5EF4-FFF2-40B4-BE49-F238E27FC236}">
              <a16:creationId xmlns:a16="http://schemas.microsoft.com/office/drawing/2014/main" id="{1702C5CD-7840-4B30-87AE-473A172B9F2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0" name="テキスト ボックス 169">
          <a:extLst>
            <a:ext uri="{FF2B5EF4-FFF2-40B4-BE49-F238E27FC236}">
              <a16:creationId xmlns:a16="http://schemas.microsoft.com/office/drawing/2014/main" id="{947B9969-B877-4BAD-AB80-78478B757C8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1" name="直線コネクタ 170">
          <a:extLst>
            <a:ext uri="{FF2B5EF4-FFF2-40B4-BE49-F238E27FC236}">
              <a16:creationId xmlns:a16="http://schemas.microsoft.com/office/drawing/2014/main" id="{13ADF608-730E-48C7-ACAF-97B016E6F8B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2" name="テキスト ボックス 171">
          <a:extLst>
            <a:ext uri="{FF2B5EF4-FFF2-40B4-BE49-F238E27FC236}">
              <a16:creationId xmlns:a16="http://schemas.microsoft.com/office/drawing/2014/main" id="{9204942E-F444-4194-8149-EEAA90A7C48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3" name="直線コネクタ 172">
          <a:extLst>
            <a:ext uri="{FF2B5EF4-FFF2-40B4-BE49-F238E27FC236}">
              <a16:creationId xmlns:a16="http://schemas.microsoft.com/office/drawing/2014/main" id="{47414D67-ED96-49AB-B98E-7DEF95A857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4" name="テキスト ボックス 173">
          <a:extLst>
            <a:ext uri="{FF2B5EF4-FFF2-40B4-BE49-F238E27FC236}">
              <a16:creationId xmlns:a16="http://schemas.microsoft.com/office/drawing/2014/main" id="{65E3D591-0BDE-4511-B038-C77AB676E9A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a:extLst>
            <a:ext uri="{FF2B5EF4-FFF2-40B4-BE49-F238E27FC236}">
              <a16:creationId xmlns:a16="http://schemas.microsoft.com/office/drawing/2014/main" id="{42F50146-6A62-4D0D-8BB5-C70EB3FA8B0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6" name="テキスト ボックス 175">
          <a:extLst>
            <a:ext uri="{FF2B5EF4-FFF2-40B4-BE49-F238E27FC236}">
              <a16:creationId xmlns:a16="http://schemas.microsoft.com/office/drawing/2014/main" id="{67BB7745-AB62-47D8-89D2-7A8BECAB33A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a:extLst>
            <a:ext uri="{FF2B5EF4-FFF2-40B4-BE49-F238E27FC236}">
              <a16:creationId xmlns:a16="http://schemas.microsoft.com/office/drawing/2014/main" id="{D0603134-87FE-4C6D-BEFA-389C652B0C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178" name="直線コネクタ 177">
          <a:extLst>
            <a:ext uri="{FF2B5EF4-FFF2-40B4-BE49-F238E27FC236}">
              <a16:creationId xmlns:a16="http://schemas.microsoft.com/office/drawing/2014/main" id="{0BD0DE2B-45D7-416F-97A3-F44AA135B735}"/>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179" name="【市民会館】&#10;有形固定資産減価償却率最小値テキスト">
          <a:extLst>
            <a:ext uri="{FF2B5EF4-FFF2-40B4-BE49-F238E27FC236}">
              <a16:creationId xmlns:a16="http://schemas.microsoft.com/office/drawing/2014/main" id="{61F97A38-07B1-4689-A340-E93D280BD37D}"/>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80" name="直線コネクタ 179">
          <a:extLst>
            <a:ext uri="{FF2B5EF4-FFF2-40B4-BE49-F238E27FC236}">
              <a16:creationId xmlns:a16="http://schemas.microsoft.com/office/drawing/2014/main" id="{FE5A14D0-295A-453E-BB00-2FCE3A081ED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181" name="【市民会館】&#10;有形固定資産減価償却率最大値テキスト">
          <a:extLst>
            <a:ext uri="{FF2B5EF4-FFF2-40B4-BE49-F238E27FC236}">
              <a16:creationId xmlns:a16="http://schemas.microsoft.com/office/drawing/2014/main" id="{ED585B6B-6A46-45A4-AEFE-68439DDF2B68}"/>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182" name="直線コネクタ 181">
          <a:extLst>
            <a:ext uri="{FF2B5EF4-FFF2-40B4-BE49-F238E27FC236}">
              <a16:creationId xmlns:a16="http://schemas.microsoft.com/office/drawing/2014/main" id="{9B80FBF3-DFE8-4126-934C-EA54A06B6A34}"/>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183" name="【市民会館】&#10;有形固定資産減価償却率平均値テキスト">
          <a:extLst>
            <a:ext uri="{FF2B5EF4-FFF2-40B4-BE49-F238E27FC236}">
              <a16:creationId xmlns:a16="http://schemas.microsoft.com/office/drawing/2014/main" id="{433890FE-9742-4194-8B0B-9EE4B732ED0B}"/>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184" name="フローチャート: 判断 183">
          <a:extLst>
            <a:ext uri="{FF2B5EF4-FFF2-40B4-BE49-F238E27FC236}">
              <a16:creationId xmlns:a16="http://schemas.microsoft.com/office/drawing/2014/main" id="{06DA87BD-3184-4FFE-B1F7-CCE95C70F7A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185" name="フローチャート: 判断 184">
          <a:extLst>
            <a:ext uri="{FF2B5EF4-FFF2-40B4-BE49-F238E27FC236}">
              <a16:creationId xmlns:a16="http://schemas.microsoft.com/office/drawing/2014/main" id="{75235C06-590D-4000-9B01-493BB8A40D02}"/>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186" name="n_1aveValue【市民会館】&#10;有形固定資産減価償却率">
          <a:extLst>
            <a:ext uri="{FF2B5EF4-FFF2-40B4-BE49-F238E27FC236}">
              <a16:creationId xmlns:a16="http://schemas.microsoft.com/office/drawing/2014/main" id="{0750C90E-1BAC-4FFE-BF2A-9B791441179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187" name="フローチャート: 判断 186">
          <a:extLst>
            <a:ext uri="{FF2B5EF4-FFF2-40B4-BE49-F238E27FC236}">
              <a16:creationId xmlns:a16="http://schemas.microsoft.com/office/drawing/2014/main" id="{359F1E63-0BCB-48D3-B0D3-F58C12E68881}"/>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188" name="n_2aveValue【市民会館】&#10;有形固定資産減価償却率">
          <a:extLst>
            <a:ext uri="{FF2B5EF4-FFF2-40B4-BE49-F238E27FC236}">
              <a16:creationId xmlns:a16="http://schemas.microsoft.com/office/drawing/2014/main" id="{44312841-6A76-460B-BC59-22D4FD8511D4}"/>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189" name="フローチャート: 判断 188">
          <a:extLst>
            <a:ext uri="{FF2B5EF4-FFF2-40B4-BE49-F238E27FC236}">
              <a16:creationId xmlns:a16="http://schemas.microsoft.com/office/drawing/2014/main" id="{518A002D-0CC2-48F6-B851-8C90C2488887}"/>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190" name="n_3aveValue【市民会館】&#10;有形固定資産減価償却率">
          <a:extLst>
            <a:ext uri="{FF2B5EF4-FFF2-40B4-BE49-F238E27FC236}">
              <a16:creationId xmlns:a16="http://schemas.microsoft.com/office/drawing/2014/main" id="{A54A0DF3-7F87-42C1-B007-09154B03B418}"/>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E1DC72C6-3F36-4ECF-BF97-7AED7A1732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CBE1862A-4BF7-4001-81AF-8BB9EA80C9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DA5B6CC4-151C-4186-90F8-CB0C2E9459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8BFDFA7C-FCDD-41AC-89E9-8745F1326A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1C1C80D4-2174-4154-A885-3B0C40DED2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196" name="楕円 195">
          <a:extLst>
            <a:ext uri="{FF2B5EF4-FFF2-40B4-BE49-F238E27FC236}">
              <a16:creationId xmlns:a16="http://schemas.microsoft.com/office/drawing/2014/main" id="{1E82AC38-9A50-40FA-8FAF-660F481FE9E1}"/>
            </a:ext>
          </a:extLst>
        </xdr:cNvPr>
        <xdr:cNvSpPr/>
      </xdr:nvSpPr>
      <xdr:spPr>
        <a:xfrm>
          <a:off x="3746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68580</xdr:rowOff>
    </xdr:from>
    <xdr:to>
      <xdr:col>15</xdr:col>
      <xdr:colOff>101600</xdr:colOff>
      <xdr:row>102</xdr:row>
      <xdr:rowOff>170180</xdr:rowOff>
    </xdr:to>
    <xdr:sp macro="" textlink="">
      <xdr:nvSpPr>
        <xdr:cNvPr id="197" name="楕円 196">
          <a:extLst>
            <a:ext uri="{FF2B5EF4-FFF2-40B4-BE49-F238E27FC236}">
              <a16:creationId xmlns:a16="http://schemas.microsoft.com/office/drawing/2014/main" id="{1319F4C5-5C97-4149-B6B5-AC22FB788FE4}"/>
            </a:ext>
          </a:extLst>
        </xdr:cNvPr>
        <xdr:cNvSpPr/>
      </xdr:nvSpPr>
      <xdr:spPr>
        <a:xfrm>
          <a:off x="28575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91439</xdr:rowOff>
    </xdr:from>
    <xdr:to>
      <xdr:col>19</xdr:col>
      <xdr:colOff>177800</xdr:colOff>
      <xdr:row>102</xdr:row>
      <xdr:rowOff>119380</xdr:rowOff>
    </xdr:to>
    <xdr:cxnSp macro="">
      <xdr:nvCxnSpPr>
        <xdr:cNvPr id="198" name="直線コネクタ 197">
          <a:extLst>
            <a:ext uri="{FF2B5EF4-FFF2-40B4-BE49-F238E27FC236}">
              <a16:creationId xmlns:a16="http://schemas.microsoft.com/office/drawing/2014/main" id="{11D53750-B326-42A2-9D60-E39AEFFC2C4F}"/>
            </a:ext>
          </a:extLst>
        </xdr:cNvPr>
        <xdr:cNvCxnSpPr/>
      </xdr:nvCxnSpPr>
      <xdr:spPr>
        <a:xfrm flipV="1">
          <a:off x="2908300" y="175793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158766</xdr:rowOff>
    </xdr:from>
    <xdr:ext cx="405111" cy="259045"/>
    <xdr:sp macro="" textlink="">
      <xdr:nvSpPr>
        <xdr:cNvPr id="199" name="n_1mainValue【市民会館】&#10;有形固定資産減価償却率">
          <a:extLst>
            <a:ext uri="{FF2B5EF4-FFF2-40B4-BE49-F238E27FC236}">
              <a16:creationId xmlns:a16="http://schemas.microsoft.com/office/drawing/2014/main" id="{7E1CCC4B-B947-481D-AC1A-0C3D3019D007}"/>
            </a:ext>
          </a:extLst>
        </xdr:cNvPr>
        <xdr:cNvSpPr txBox="1"/>
      </xdr:nvSpPr>
      <xdr:spPr>
        <a:xfrm>
          <a:off x="3582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15257</xdr:rowOff>
    </xdr:from>
    <xdr:ext cx="405111" cy="259045"/>
    <xdr:sp macro="" textlink="">
      <xdr:nvSpPr>
        <xdr:cNvPr id="200" name="n_2mainValue【市民会館】&#10;有形固定資産減価償却率">
          <a:extLst>
            <a:ext uri="{FF2B5EF4-FFF2-40B4-BE49-F238E27FC236}">
              <a16:creationId xmlns:a16="http://schemas.microsoft.com/office/drawing/2014/main" id="{1282AF01-56E0-4F0F-BC24-2763010563FF}"/>
            </a:ext>
          </a:extLst>
        </xdr:cNvPr>
        <xdr:cNvSpPr txBox="1"/>
      </xdr:nvSpPr>
      <xdr:spPr>
        <a:xfrm>
          <a:off x="270574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1" name="正方形/長方形 200">
          <a:extLst>
            <a:ext uri="{FF2B5EF4-FFF2-40B4-BE49-F238E27FC236}">
              <a16:creationId xmlns:a16="http://schemas.microsoft.com/office/drawing/2014/main" id="{6C9EAE8F-7EE3-45F3-80C7-D95D11F8FA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2" name="正方形/長方形 201">
          <a:extLst>
            <a:ext uri="{FF2B5EF4-FFF2-40B4-BE49-F238E27FC236}">
              <a16:creationId xmlns:a16="http://schemas.microsoft.com/office/drawing/2014/main" id="{8991D946-7845-4809-8A50-AD335BE667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3" name="正方形/長方形 202">
          <a:extLst>
            <a:ext uri="{FF2B5EF4-FFF2-40B4-BE49-F238E27FC236}">
              <a16:creationId xmlns:a16="http://schemas.microsoft.com/office/drawing/2014/main" id="{A76EAA4F-F6C6-4DD6-8AA1-CA733273B1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4" name="正方形/長方形 203">
          <a:extLst>
            <a:ext uri="{FF2B5EF4-FFF2-40B4-BE49-F238E27FC236}">
              <a16:creationId xmlns:a16="http://schemas.microsoft.com/office/drawing/2014/main" id="{07CB722C-1EE9-4E96-A445-E5DAA61368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5" name="正方形/長方形 204">
          <a:extLst>
            <a:ext uri="{FF2B5EF4-FFF2-40B4-BE49-F238E27FC236}">
              <a16:creationId xmlns:a16="http://schemas.microsoft.com/office/drawing/2014/main" id="{5F47AA07-3D49-4116-9F72-ADA9EBC509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6" name="正方形/長方形 205">
          <a:extLst>
            <a:ext uri="{FF2B5EF4-FFF2-40B4-BE49-F238E27FC236}">
              <a16:creationId xmlns:a16="http://schemas.microsoft.com/office/drawing/2014/main" id="{15D0CD14-07D9-48BB-BC90-8F0EA77FEE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7" name="正方形/長方形 206">
          <a:extLst>
            <a:ext uri="{FF2B5EF4-FFF2-40B4-BE49-F238E27FC236}">
              <a16:creationId xmlns:a16="http://schemas.microsoft.com/office/drawing/2014/main" id="{586D7D7A-62B4-4D12-8C4F-E5B3AEEA94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8" name="正方形/長方形 207">
          <a:extLst>
            <a:ext uri="{FF2B5EF4-FFF2-40B4-BE49-F238E27FC236}">
              <a16:creationId xmlns:a16="http://schemas.microsoft.com/office/drawing/2014/main" id="{B8E695F8-1513-466A-BECA-FCF2847849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9" name="テキスト ボックス 208">
          <a:extLst>
            <a:ext uri="{FF2B5EF4-FFF2-40B4-BE49-F238E27FC236}">
              <a16:creationId xmlns:a16="http://schemas.microsoft.com/office/drawing/2014/main" id="{1FCBCFF2-A6A7-4045-BF2D-B94E36319D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0" name="直線コネクタ 209">
          <a:extLst>
            <a:ext uri="{FF2B5EF4-FFF2-40B4-BE49-F238E27FC236}">
              <a16:creationId xmlns:a16="http://schemas.microsoft.com/office/drawing/2014/main" id="{277E535B-F398-4243-BFB1-77C97B4F14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1" name="直線コネクタ 210">
          <a:extLst>
            <a:ext uri="{FF2B5EF4-FFF2-40B4-BE49-F238E27FC236}">
              <a16:creationId xmlns:a16="http://schemas.microsoft.com/office/drawing/2014/main" id="{57131852-0A26-4262-B185-4C4E50B4FE3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2" name="テキスト ボックス 211">
          <a:extLst>
            <a:ext uri="{FF2B5EF4-FFF2-40B4-BE49-F238E27FC236}">
              <a16:creationId xmlns:a16="http://schemas.microsoft.com/office/drawing/2014/main" id="{B40C95A5-7E37-4BBE-8E6A-E34649EC439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3" name="直線コネクタ 212">
          <a:extLst>
            <a:ext uri="{FF2B5EF4-FFF2-40B4-BE49-F238E27FC236}">
              <a16:creationId xmlns:a16="http://schemas.microsoft.com/office/drawing/2014/main" id="{A4C9470B-E6A6-466F-A819-B163493A426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4" name="テキスト ボックス 213">
          <a:extLst>
            <a:ext uri="{FF2B5EF4-FFF2-40B4-BE49-F238E27FC236}">
              <a16:creationId xmlns:a16="http://schemas.microsoft.com/office/drawing/2014/main" id="{A0A23D90-1CE5-466B-B801-DA580CA214A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5" name="直線コネクタ 214">
          <a:extLst>
            <a:ext uri="{FF2B5EF4-FFF2-40B4-BE49-F238E27FC236}">
              <a16:creationId xmlns:a16="http://schemas.microsoft.com/office/drawing/2014/main" id="{51F3E163-F4A0-4817-8E19-86BB13E1A89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6" name="テキスト ボックス 215">
          <a:extLst>
            <a:ext uri="{FF2B5EF4-FFF2-40B4-BE49-F238E27FC236}">
              <a16:creationId xmlns:a16="http://schemas.microsoft.com/office/drawing/2014/main" id="{875BDDAA-FD09-476E-9A32-E091AB5DDE8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7" name="直線コネクタ 216">
          <a:extLst>
            <a:ext uri="{FF2B5EF4-FFF2-40B4-BE49-F238E27FC236}">
              <a16:creationId xmlns:a16="http://schemas.microsoft.com/office/drawing/2014/main" id="{37182E75-6232-4E57-88F4-EDD12B51BBB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8" name="テキスト ボックス 217">
          <a:extLst>
            <a:ext uri="{FF2B5EF4-FFF2-40B4-BE49-F238E27FC236}">
              <a16:creationId xmlns:a16="http://schemas.microsoft.com/office/drawing/2014/main" id="{92189E55-DDD0-4918-9FB9-790E0508DDE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9" name="直線コネクタ 218">
          <a:extLst>
            <a:ext uri="{FF2B5EF4-FFF2-40B4-BE49-F238E27FC236}">
              <a16:creationId xmlns:a16="http://schemas.microsoft.com/office/drawing/2014/main" id="{88268874-26EF-4034-B9CA-C415A0D2394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0" name="テキスト ボックス 219">
          <a:extLst>
            <a:ext uri="{FF2B5EF4-FFF2-40B4-BE49-F238E27FC236}">
              <a16:creationId xmlns:a16="http://schemas.microsoft.com/office/drawing/2014/main" id="{DB803733-03B8-49FA-BD2C-9696FAEA662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a:extLst>
            <a:ext uri="{FF2B5EF4-FFF2-40B4-BE49-F238E27FC236}">
              <a16:creationId xmlns:a16="http://schemas.microsoft.com/office/drawing/2014/main" id="{98A07BCA-C0B4-47C7-AE83-D29BBBB659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a:extLst>
            <a:ext uri="{FF2B5EF4-FFF2-40B4-BE49-F238E27FC236}">
              <a16:creationId xmlns:a16="http://schemas.microsoft.com/office/drawing/2014/main" id="{3FB0A784-D1A2-422F-9464-416C5497B65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a:extLst>
            <a:ext uri="{FF2B5EF4-FFF2-40B4-BE49-F238E27FC236}">
              <a16:creationId xmlns:a16="http://schemas.microsoft.com/office/drawing/2014/main" id="{7488C2CA-4889-4FEC-B76D-D7893B1C37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224" name="直線コネクタ 223">
          <a:extLst>
            <a:ext uri="{FF2B5EF4-FFF2-40B4-BE49-F238E27FC236}">
              <a16:creationId xmlns:a16="http://schemas.microsoft.com/office/drawing/2014/main" id="{C30882AE-E907-4EEB-8341-87FBAA37B27A}"/>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225" name="【市民会館】&#10;一人当たり面積最小値テキスト">
          <a:extLst>
            <a:ext uri="{FF2B5EF4-FFF2-40B4-BE49-F238E27FC236}">
              <a16:creationId xmlns:a16="http://schemas.microsoft.com/office/drawing/2014/main" id="{18F808A4-418B-47A3-9861-BA33CE0187CD}"/>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226" name="直線コネクタ 225">
          <a:extLst>
            <a:ext uri="{FF2B5EF4-FFF2-40B4-BE49-F238E27FC236}">
              <a16:creationId xmlns:a16="http://schemas.microsoft.com/office/drawing/2014/main" id="{201CBA0E-FD83-4357-8138-26044B6C2AF2}"/>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227" name="【市民会館】&#10;一人当たり面積最大値テキスト">
          <a:extLst>
            <a:ext uri="{FF2B5EF4-FFF2-40B4-BE49-F238E27FC236}">
              <a16:creationId xmlns:a16="http://schemas.microsoft.com/office/drawing/2014/main" id="{E8BA6411-70B6-47A4-9107-66C5936B31F2}"/>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228" name="直線コネクタ 227">
          <a:extLst>
            <a:ext uri="{FF2B5EF4-FFF2-40B4-BE49-F238E27FC236}">
              <a16:creationId xmlns:a16="http://schemas.microsoft.com/office/drawing/2014/main" id="{1311301B-F7E5-449F-9FDA-CD2645FFB354}"/>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229" name="【市民会館】&#10;一人当たり面積平均値テキスト">
          <a:extLst>
            <a:ext uri="{FF2B5EF4-FFF2-40B4-BE49-F238E27FC236}">
              <a16:creationId xmlns:a16="http://schemas.microsoft.com/office/drawing/2014/main" id="{141AC1A3-437D-4D86-9D05-A33B8CEE9D39}"/>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230" name="フローチャート: 判断 229">
          <a:extLst>
            <a:ext uri="{FF2B5EF4-FFF2-40B4-BE49-F238E27FC236}">
              <a16:creationId xmlns:a16="http://schemas.microsoft.com/office/drawing/2014/main" id="{A32A3060-8588-468A-A598-D830D785CA9F}"/>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231" name="フローチャート: 判断 230">
          <a:extLst>
            <a:ext uri="{FF2B5EF4-FFF2-40B4-BE49-F238E27FC236}">
              <a16:creationId xmlns:a16="http://schemas.microsoft.com/office/drawing/2014/main" id="{435B865D-21A7-4247-8F82-D058C233EA29}"/>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232" name="n_1aveValue【市民会館】&#10;一人当たり面積">
          <a:extLst>
            <a:ext uri="{FF2B5EF4-FFF2-40B4-BE49-F238E27FC236}">
              <a16:creationId xmlns:a16="http://schemas.microsoft.com/office/drawing/2014/main" id="{FBE672A1-2DF2-4AE2-906A-FB57C4C58A2B}"/>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233" name="フローチャート: 判断 232">
          <a:extLst>
            <a:ext uri="{FF2B5EF4-FFF2-40B4-BE49-F238E27FC236}">
              <a16:creationId xmlns:a16="http://schemas.microsoft.com/office/drawing/2014/main" id="{2AB1BB6D-71EA-4060-8422-E754B009818F}"/>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234" name="n_2aveValue【市民会館】&#10;一人当たり面積">
          <a:extLst>
            <a:ext uri="{FF2B5EF4-FFF2-40B4-BE49-F238E27FC236}">
              <a16:creationId xmlns:a16="http://schemas.microsoft.com/office/drawing/2014/main" id="{0369D612-2722-4BAC-92F4-91CE0C7D712E}"/>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235" name="フローチャート: 判断 234">
          <a:extLst>
            <a:ext uri="{FF2B5EF4-FFF2-40B4-BE49-F238E27FC236}">
              <a16:creationId xmlns:a16="http://schemas.microsoft.com/office/drawing/2014/main" id="{90CF5E2D-53F9-4978-B204-2DCFE0406D5C}"/>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236" name="n_3aveValue【市民会館】&#10;一人当たり面積">
          <a:extLst>
            <a:ext uri="{FF2B5EF4-FFF2-40B4-BE49-F238E27FC236}">
              <a16:creationId xmlns:a16="http://schemas.microsoft.com/office/drawing/2014/main" id="{ADAFA625-5BB3-41A6-B56C-338449F884AF}"/>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97B61EDF-10A2-4FCA-B880-2D699459EF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4D5972B6-AB87-4623-B551-F12B42DAC2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4120D2BD-1F9E-4957-894F-F47FF6CB53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E81F440D-292C-4369-ABFB-54386B5410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CE7D64D2-A9DD-4B54-9CA0-375EACB20C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168275</xdr:rowOff>
    </xdr:from>
    <xdr:to>
      <xdr:col>50</xdr:col>
      <xdr:colOff>165100</xdr:colOff>
      <xdr:row>108</xdr:row>
      <xdr:rowOff>98425</xdr:rowOff>
    </xdr:to>
    <xdr:sp macro="" textlink="">
      <xdr:nvSpPr>
        <xdr:cNvPr id="242" name="楕円 241">
          <a:extLst>
            <a:ext uri="{FF2B5EF4-FFF2-40B4-BE49-F238E27FC236}">
              <a16:creationId xmlns:a16="http://schemas.microsoft.com/office/drawing/2014/main" id="{CC6B69CE-9291-4686-9C69-95316DFA49C3}"/>
            </a:ext>
          </a:extLst>
        </xdr:cNvPr>
        <xdr:cNvSpPr/>
      </xdr:nvSpPr>
      <xdr:spPr>
        <a:xfrm>
          <a:off x="9588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636</xdr:rowOff>
    </xdr:from>
    <xdr:to>
      <xdr:col>46</xdr:col>
      <xdr:colOff>38100</xdr:colOff>
      <xdr:row>108</xdr:row>
      <xdr:rowOff>102236</xdr:rowOff>
    </xdr:to>
    <xdr:sp macro="" textlink="">
      <xdr:nvSpPr>
        <xdr:cNvPr id="243" name="楕円 242">
          <a:extLst>
            <a:ext uri="{FF2B5EF4-FFF2-40B4-BE49-F238E27FC236}">
              <a16:creationId xmlns:a16="http://schemas.microsoft.com/office/drawing/2014/main" id="{427E011F-6311-477F-AE46-4BCA278BDE32}"/>
            </a:ext>
          </a:extLst>
        </xdr:cNvPr>
        <xdr:cNvSpPr/>
      </xdr:nvSpPr>
      <xdr:spPr>
        <a:xfrm>
          <a:off x="8699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47625</xdr:rowOff>
    </xdr:from>
    <xdr:to>
      <xdr:col>50</xdr:col>
      <xdr:colOff>114300</xdr:colOff>
      <xdr:row>108</xdr:row>
      <xdr:rowOff>51436</xdr:rowOff>
    </xdr:to>
    <xdr:cxnSp macro="">
      <xdr:nvCxnSpPr>
        <xdr:cNvPr id="244" name="直線コネクタ 243">
          <a:extLst>
            <a:ext uri="{FF2B5EF4-FFF2-40B4-BE49-F238E27FC236}">
              <a16:creationId xmlns:a16="http://schemas.microsoft.com/office/drawing/2014/main" id="{DCC4E68B-8646-437D-B665-62E381954675}"/>
            </a:ext>
          </a:extLst>
        </xdr:cNvPr>
        <xdr:cNvCxnSpPr/>
      </xdr:nvCxnSpPr>
      <xdr:spPr>
        <a:xfrm flipV="1">
          <a:off x="8750300" y="18564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89552</xdr:rowOff>
    </xdr:from>
    <xdr:ext cx="469744" cy="259045"/>
    <xdr:sp macro="" textlink="">
      <xdr:nvSpPr>
        <xdr:cNvPr id="245" name="n_1mainValue【市民会館】&#10;一人当たり面積">
          <a:extLst>
            <a:ext uri="{FF2B5EF4-FFF2-40B4-BE49-F238E27FC236}">
              <a16:creationId xmlns:a16="http://schemas.microsoft.com/office/drawing/2014/main" id="{F906863C-F994-4609-8753-2180E1E9E24F}"/>
            </a:ext>
          </a:extLst>
        </xdr:cNvPr>
        <xdr:cNvSpPr txBox="1"/>
      </xdr:nvSpPr>
      <xdr:spPr>
        <a:xfrm>
          <a:off x="9391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93363</xdr:rowOff>
    </xdr:from>
    <xdr:ext cx="469744" cy="259045"/>
    <xdr:sp macro="" textlink="">
      <xdr:nvSpPr>
        <xdr:cNvPr id="246" name="n_2mainValue【市民会館】&#10;一人当たり面積">
          <a:extLst>
            <a:ext uri="{FF2B5EF4-FFF2-40B4-BE49-F238E27FC236}">
              <a16:creationId xmlns:a16="http://schemas.microsoft.com/office/drawing/2014/main" id="{D2979BAF-CE31-4967-834A-6488F7D811A1}"/>
            </a:ext>
          </a:extLst>
        </xdr:cNvPr>
        <xdr:cNvSpPr txBox="1"/>
      </xdr:nvSpPr>
      <xdr:spPr>
        <a:xfrm>
          <a:off x="8515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a:extLst>
            <a:ext uri="{FF2B5EF4-FFF2-40B4-BE49-F238E27FC236}">
              <a16:creationId xmlns:a16="http://schemas.microsoft.com/office/drawing/2014/main" id="{2FF832A8-17D0-4B9A-AC03-BC2EBCF32E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a:extLst>
            <a:ext uri="{FF2B5EF4-FFF2-40B4-BE49-F238E27FC236}">
              <a16:creationId xmlns:a16="http://schemas.microsoft.com/office/drawing/2014/main" id="{9FE2109D-CF2C-41BC-A3F9-26F6BB6CCE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a:extLst>
            <a:ext uri="{FF2B5EF4-FFF2-40B4-BE49-F238E27FC236}">
              <a16:creationId xmlns:a16="http://schemas.microsoft.com/office/drawing/2014/main" id="{78301CA7-143C-4114-B7F9-93CFC22667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a:extLst>
            <a:ext uri="{FF2B5EF4-FFF2-40B4-BE49-F238E27FC236}">
              <a16:creationId xmlns:a16="http://schemas.microsoft.com/office/drawing/2014/main" id="{C4550753-F697-4278-A9A1-BE8D69521A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a:extLst>
            <a:ext uri="{FF2B5EF4-FFF2-40B4-BE49-F238E27FC236}">
              <a16:creationId xmlns:a16="http://schemas.microsoft.com/office/drawing/2014/main" id="{F8D16F95-C8FC-4C4A-9375-718780227B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a:extLst>
            <a:ext uri="{FF2B5EF4-FFF2-40B4-BE49-F238E27FC236}">
              <a16:creationId xmlns:a16="http://schemas.microsoft.com/office/drawing/2014/main" id="{548FD05A-B926-4A96-A03E-1B4B897413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a:extLst>
            <a:ext uri="{FF2B5EF4-FFF2-40B4-BE49-F238E27FC236}">
              <a16:creationId xmlns:a16="http://schemas.microsoft.com/office/drawing/2014/main" id="{E133BE1F-E3C3-45CB-94FF-4BBDA0B3B9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a:extLst>
            <a:ext uri="{FF2B5EF4-FFF2-40B4-BE49-F238E27FC236}">
              <a16:creationId xmlns:a16="http://schemas.microsoft.com/office/drawing/2014/main" id="{CF475B97-B3BE-43A6-9B1B-4B404139B9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a:extLst>
            <a:ext uri="{FF2B5EF4-FFF2-40B4-BE49-F238E27FC236}">
              <a16:creationId xmlns:a16="http://schemas.microsoft.com/office/drawing/2014/main" id="{6FB25919-163B-4305-837E-D7296654C9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a:extLst>
            <a:ext uri="{FF2B5EF4-FFF2-40B4-BE49-F238E27FC236}">
              <a16:creationId xmlns:a16="http://schemas.microsoft.com/office/drawing/2014/main" id="{98A02924-57CF-4B82-99C4-30B2E82E42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7" name="直線コネクタ 256">
          <a:extLst>
            <a:ext uri="{FF2B5EF4-FFF2-40B4-BE49-F238E27FC236}">
              <a16:creationId xmlns:a16="http://schemas.microsoft.com/office/drawing/2014/main" id="{D9B9F7DD-AF95-4698-AAC8-5A1AED78BB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8" name="テキスト ボックス 257">
          <a:extLst>
            <a:ext uri="{FF2B5EF4-FFF2-40B4-BE49-F238E27FC236}">
              <a16:creationId xmlns:a16="http://schemas.microsoft.com/office/drawing/2014/main" id="{EF4C63BE-6D55-433F-B3EC-5814B63883C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9" name="直線コネクタ 258">
          <a:extLst>
            <a:ext uri="{FF2B5EF4-FFF2-40B4-BE49-F238E27FC236}">
              <a16:creationId xmlns:a16="http://schemas.microsoft.com/office/drawing/2014/main" id="{BA526AFF-1C3A-4C1A-BBFC-BDBB94A917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0" name="テキスト ボックス 259">
          <a:extLst>
            <a:ext uri="{FF2B5EF4-FFF2-40B4-BE49-F238E27FC236}">
              <a16:creationId xmlns:a16="http://schemas.microsoft.com/office/drawing/2014/main" id="{ABDACE73-DFDF-4DAF-A076-273B7844350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1" name="直線コネクタ 260">
          <a:extLst>
            <a:ext uri="{FF2B5EF4-FFF2-40B4-BE49-F238E27FC236}">
              <a16:creationId xmlns:a16="http://schemas.microsoft.com/office/drawing/2014/main" id="{B68E83EC-930F-4FFA-B7CE-F1ED49211E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2" name="テキスト ボックス 261">
          <a:extLst>
            <a:ext uri="{FF2B5EF4-FFF2-40B4-BE49-F238E27FC236}">
              <a16:creationId xmlns:a16="http://schemas.microsoft.com/office/drawing/2014/main" id="{28BBB442-5FEC-4071-9295-0286C0E8AB0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3" name="直線コネクタ 262">
          <a:extLst>
            <a:ext uri="{FF2B5EF4-FFF2-40B4-BE49-F238E27FC236}">
              <a16:creationId xmlns:a16="http://schemas.microsoft.com/office/drawing/2014/main" id="{246E2B92-8415-4184-9731-BC80CB25A5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4" name="テキスト ボックス 263">
          <a:extLst>
            <a:ext uri="{FF2B5EF4-FFF2-40B4-BE49-F238E27FC236}">
              <a16:creationId xmlns:a16="http://schemas.microsoft.com/office/drawing/2014/main" id="{EB9D9F1B-426C-4C13-93A1-854C197414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5" name="直線コネクタ 264">
          <a:extLst>
            <a:ext uri="{FF2B5EF4-FFF2-40B4-BE49-F238E27FC236}">
              <a16:creationId xmlns:a16="http://schemas.microsoft.com/office/drawing/2014/main" id="{59D97359-C5B0-4C77-AC81-68D127D3063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6" name="テキスト ボックス 265">
          <a:extLst>
            <a:ext uri="{FF2B5EF4-FFF2-40B4-BE49-F238E27FC236}">
              <a16:creationId xmlns:a16="http://schemas.microsoft.com/office/drawing/2014/main" id="{71A763E0-1E0E-43F9-A444-9264E710B2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7" name="直線コネクタ 266">
          <a:extLst>
            <a:ext uri="{FF2B5EF4-FFF2-40B4-BE49-F238E27FC236}">
              <a16:creationId xmlns:a16="http://schemas.microsoft.com/office/drawing/2014/main" id="{146257C6-3898-4477-8395-222FF2E86A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8" name="テキスト ボックス 267">
          <a:extLst>
            <a:ext uri="{FF2B5EF4-FFF2-40B4-BE49-F238E27FC236}">
              <a16:creationId xmlns:a16="http://schemas.microsoft.com/office/drawing/2014/main" id="{9E2B8A8F-E5F2-4154-8862-2E5512945C6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a:extLst>
            <a:ext uri="{FF2B5EF4-FFF2-40B4-BE49-F238E27FC236}">
              <a16:creationId xmlns:a16="http://schemas.microsoft.com/office/drawing/2014/main" id="{82BFFE28-F62C-45C3-84F7-6DB0194188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a:extLst>
            <a:ext uri="{FF2B5EF4-FFF2-40B4-BE49-F238E27FC236}">
              <a16:creationId xmlns:a16="http://schemas.microsoft.com/office/drawing/2014/main" id="{34756AB0-C6D3-4117-A25C-6026F5DF48A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a:extLst>
            <a:ext uri="{FF2B5EF4-FFF2-40B4-BE49-F238E27FC236}">
              <a16:creationId xmlns:a16="http://schemas.microsoft.com/office/drawing/2014/main" id="{B1D11BDA-B522-4175-9A10-CA91222E03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272" name="直線コネクタ 271">
          <a:extLst>
            <a:ext uri="{FF2B5EF4-FFF2-40B4-BE49-F238E27FC236}">
              <a16:creationId xmlns:a16="http://schemas.microsoft.com/office/drawing/2014/main" id="{1806642F-BFC6-4B87-841D-831440AD8449}"/>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273" name="【一般廃棄物処理施設】&#10;有形固定資産減価償却率最小値テキスト">
          <a:extLst>
            <a:ext uri="{FF2B5EF4-FFF2-40B4-BE49-F238E27FC236}">
              <a16:creationId xmlns:a16="http://schemas.microsoft.com/office/drawing/2014/main" id="{A2FA83EF-6F7E-4960-B3AC-5C6AB9E1DC5F}"/>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274" name="直線コネクタ 273">
          <a:extLst>
            <a:ext uri="{FF2B5EF4-FFF2-40B4-BE49-F238E27FC236}">
              <a16:creationId xmlns:a16="http://schemas.microsoft.com/office/drawing/2014/main" id="{28D2AD15-6BA7-445E-81B5-34C4FEAAD2A7}"/>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275" name="【一般廃棄物処理施設】&#10;有形固定資産減価償却率最大値テキスト">
          <a:extLst>
            <a:ext uri="{FF2B5EF4-FFF2-40B4-BE49-F238E27FC236}">
              <a16:creationId xmlns:a16="http://schemas.microsoft.com/office/drawing/2014/main" id="{F3C12E7B-629A-4143-9440-5BC8E28257E9}"/>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276" name="直線コネクタ 275">
          <a:extLst>
            <a:ext uri="{FF2B5EF4-FFF2-40B4-BE49-F238E27FC236}">
              <a16:creationId xmlns:a16="http://schemas.microsoft.com/office/drawing/2014/main" id="{9CDE48CF-3E4B-43D0-83F9-F873F2DA8C77}"/>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277" name="【一般廃棄物処理施設】&#10;有形固定資産減価償却率平均値テキスト">
          <a:extLst>
            <a:ext uri="{FF2B5EF4-FFF2-40B4-BE49-F238E27FC236}">
              <a16:creationId xmlns:a16="http://schemas.microsoft.com/office/drawing/2014/main" id="{CFE80F22-09D4-4FC2-9E33-E41C3A239B6D}"/>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278" name="フローチャート: 判断 277">
          <a:extLst>
            <a:ext uri="{FF2B5EF4-FFF2-40B4-BE49-F238E27FC236}">
              <a16:creationId xmlns:a16="http://schemas.microsoft.com/office/drawing/2014/main" id="{0D345C3B-BDDF-401F-802A-828F73A5AAD7}"/>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279" name="フローチャート: 判断 278">
          <a:extLst>
            <a:ext uri="{FF2B5EF4-FFF2-40B4-BE49-F238E27FC236}">
              <a16:creationId xmlns:a16="http://schemas.microsoft.com/office/drawing/2014/main" id="{AA471A88-07E8-4BDD-9A75-B610547555EA}"/>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280" name="n_1aveValue【一般廃棄物処理施設】&#10;有形固定資産減価償却率">
          <a:extLst>
            <a:ext uri="{FF2B5EF4-FFF2-40B4-BE49-F238E27FC236}">
              <a16:creationId xmlns:a16="http://schemas.microsoft.com/office/drawing/2014/main" id="{6B594F44-B7FE-4DBD-99E8-E6141EB0089F}"/>
            </a:ext>
          </a:extLst>
        </xdr:cNvPr>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281" name="フローチャート: 判断 280">
          <a:extLst>
            <a:ext uri="{FF2B5EF4-FFF2-40B4-BE49-F238E27FC236}">
              <a16:creationId xmlns:a16="http://schemas.microsoft.com/office/drawing/2014/main" id="{4A804AFC-E3DE-43CB-AB14-8B0FCC10533C}"/>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282" name="n_2aveValue【一般廃棄物処理施設】&#10;有形固定資産減価償却率">
          <a:extLst>
            <a:ext uri="{FF2B5EF4-FFF2-40B4-BE49-F238E27FC236}">
              <a16:creationId xmlns:a16="http://schemas.microsoft.com/office/drawing/2014/main" id="{B43183AE-5445-415A-A895-103D4F33ED98}"/>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283" name="フローチャート: 判断 282">
          <a:extLst>
            <a:ext uri="{FF2B5EF4-FFF2-40B4-BE49-F238E27FC236}">
              <a16:creationId xmlns:a16="http://schemas.microsoft.com/office/drawing/2014/main" id="{A85C6F88-B8C6-475E-A21D-DC0E4D36A093}"/>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284" name="n_3aveValue【一般廃棄物処理施設】&#10;有形固定資産減価償却率">
          <a:extLst>
            <a:ext uri="{FF2B5EF4-FFF2-40B4-BE49-F238E27FC236}">
              <a16:creationId xmlns:a16="http://schemas.microsoft.com/office/drawing/2014/main" id="{25C2E702-B439-4DB3-9E30-7825DFF30AAC}"/>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9B0445EB-361C-42BC-AD3D-659354DB86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C17ECC46-DF7D-4A57-B2E4-E7EC69B83D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BBB80131-000B-4EDA-B675-1F76126E9CB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9BEF8471-7164-4AF1-9C1E-FCC54A54DF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5C2A038D-A991-4DDA-BE98-D65C3E8E31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102144</xdr:rowOff>
    </xdr:from>
    <xdr:to>
      <xdr:col>81</xdr:col>
      <xdr:colOff>101600</xdr:colOff>
      <xdr:row>41</xdr:row>
      <xdr:rowOff>32294</xdr:rowOff>
    </xdr:to>
    <xdr:sp macro="" textlink="">
      <xdr:nvSpPr>
        <xdr:cNvPr id="290" name="楕円 289">
          <a:extLst>
            <a:ext uri="{FF2B5EF4-FFF2-40B4-BE49-F238E27FC236}">
              <a16:creationId xmlns:a16="http://schemas.microsoft.com/office/drawing/2014/main" id="{9BF93E1D-4EFD-40F1-B0A7-1AD0E29BE671}"/>
            </a:ext>
          </a:extLst>
        </xdr:cNvPr>
        <xdr:cNvSpPr/>
      </xdr:nvSpPr>
      <xdr:spPr>
        <a:xfrm>
          <a:off x="15430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142966</xdr:rowOff>
    </xdr:from>
    <xdr:to>
      <xdr:col>76</xdr:col>
      <xdr:colOff>165100</xdr:colOff>
      <xdr:row>41</xdr:row>
      <xdr:rowOff>73116</xdr:rowOff>
    </xdr:to>
    <xdr:sp macro="" textlink="">
      <xdr:nvSpPr>
        <xdr:cNvPr id="291" name="楕円 290">
          <a:extLst>
            <a:ext uri="{FF2B5EF4-FFF2-40B4-BE49-F238E27FC236}">
              <a16:creationId xmlns:a16="http://schemas.microsoft.com/office/drawing/2014/main" id="{421B4D1F-D0C6-4247-B9FF-9CE24859E8EC}"/>
            </a:ext>
          </a:extLst>
        </xdr:cNvPr>
        <xdr:cNvSpPr/>
      </xdr:nvSpPr>
      <xdr:spPr>
        <a:xfrm>
          <a:off x="14541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152944</xdr:rowOff>
    </xdr:from>
    <xdr:to>
      <xdr:col>81</xdr:col>
      <xdr:colOff>50800</xdr:colOff>
      <xdr:row>41</xdr:row>
      <xdr:rowOff>22316</xdr:rowOff>
    </xdr:to>
    <xdr:cxnSp macro="">
      <xdr:nvCxnSpPr>
        <xdr:cNvPr id="292" name="直線コネクタ 291">
          <a:extLst>
            <a:ext uri="{FF2B5EF4-FFF2-40B4-BE49-F238E27FC236}">
              <a16:creationId xmlns:a16="http://schemas.microsoft.com/office/drawing/2014/main" id="{35AB7E70-F45B-4362-9865-0C6A93E7E89E}"/>
            </a:ext>
          </a:extLst>
        </xdr:cNvPr>
        <xdr:cNvCxnSpPr/>
      </xdr:nvCxnSpPr>
      <xdr:spPr>
        <a:xfrm flipV="1">
          <a:off x="14592300" y="70109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23421</xdr:rowOff>
    </xdr:from>
    <xdr:ext cx="405111" cy="259045"/>
    <xdr:sp macro="" textlink="">
      <xdr:nvSpPr>
        <xdr:cNvPr id="293" name="n_1mainValue【一般廃棄物処理施設】&#10;有形固定資産減価償却率">
          <a:extLst>
            <a:ext uri="{FF2B5EF4-FFF2-40B4-BE49-F238E27FC236}">
              <a16:creationId xmlns:a16="http://schemas.microsoft.com/office/drawing/2014/main" id="{4F5A4F16-2662-421A-B672-D2F9DD7B6479}"/>
            </a:ext>
          </a:extLst>
        </xdr:cNvPr>
        <xdr:cNvSpPr txBox="1"/>
      </xdr:nvSpPr>
      <xdr:spPr>
        <a:xfrm>
          <a:off x="152660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64243</xdr:rowOff>
    </xdr:from>
    <xdr:ext cx="405111" cy="259045"/>
    <xdr:sp macro="" textlink="">
      <xdr:nvSpPr>
        <xdr:cNvPr id="294" name="n_2mainValue【一般廃棄物処理施設】&#10;有形固定資産減価償却率">
          <a:extLst>
            <a:ext uri="{FF2B5EF4-FFF2-40B4-BE49-F238E27FC236}">
              <a16:creationId xmlns:a16="http://schemas.microsoft.com/office/drawing/2014/main" id="{A5FABCED-D7AC-44E2-A8B8-9709ECD0BF7F}"/>
            </a:ext>
          </a:extLst>
        </xdr:cNvPr>
        <xdr:cNvSpPr txBox="1"/>
      </xdr:nvSpPr>
      <xdr:spPr>
        <a:xfrm>
          <a:off x="14389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a:extLst>
            <a:ext uri="{FF2B5EF4-FFF2-40B4-BE49-F238E27FC236}">
              <a16:creationId xmlns:a16="http://schemas.microsoft.com/office/drawing/2014/main" id="{2A5DD3FA-C0EE-453E-B476-8E1A7AB295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a:extLst>
            <a:ext uri="{FF2B5EF4-FFF2-40B4-BE49-F238E27FC236}">
              <a16:creationId xmlns:a16="http://schemas.microsoft.com/office/drawing/2014/main" id="{75767122-A76B-4CF3-AD58-D6DA7A280D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a:extLst>
            <a:ext uri="{FF2B5EF4-FFF2-40B4-BE49-F238E27FC236}">
              <a16:creationId xmlns:a16="http://schemas.microsoft.com/office/drawing/2014/main" id="{A7F2A243-2678-468C-9369-7CD46AD005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a:extLst>
            <a:ext uri="{FF2B5EF4-FFF2-40B4-BE49-F238E27FC236}">
              <a16:creationId xmlns:a16="http://schemas.microsoft.com/office/drawing/2014/main" id="{566C2921-4772-4331-922E-86B8FEA9A8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a:extLst>
            <a:ext uri="{FF2B5EF4-FFF2-40B4-BE49-F238E27FC236}">
              <a16:creationId xmlns:a16="http://schemas.microsoft.com/office/drawing/2014/main" id="{6186DD82-D8D6-4493-BA6F-22BFC29594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a:extLst>
            <a:ext uri="{FF2B5EF4-FFF2-40B4-BE49-F238E27FC236}">
              <a16:creationId xmlns:a16="http://schemas.microsoft.com/office/drawing/2014/main" id="{9CBB7F34-8C35-4F6D-A9D3-9AA73AC7EA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a:extLst>
            <a:ext uri="{FF2B5EF4-FFF2-40B4-BE49-F238E27FC236}">
              <a16:creationId xmlns:a16="http://schemas.microsoft.com/office/drawing/2014/main" id="{8F1191F3-6B74-4BD0-8A76-C0A4594B0E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a:extLst>
            <a:ext uri="{FF2B5EF4-FFF2-40B4-BE49-F238E27FC236}">
              <a16:creationId xmlns:a16="http://schemas.microsoft.com/office/drawing/2014/main" id="{DEE17AC6-05EE-432E-A3BB-A942306E51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a:extLst>
            <a:ext uri="{FF2B5EF4-FFF2-40B4-BE49-F238E27FC236}">
              <a16:creationId xmlns:a16="http://schemas.microsoft.com/office/drawing/2014/main" id="{93B51192-EDF4-4868-B024-024765A384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a:extLst>
            <a:ext uri="{FF2B5EF4-FFF2-40B4-BE49-F238E27FC236}">
              <a16:creationId xmlns:a16="http://schemas.microsoft.com/office/drawing/2014/main" id="{718010C2-C572-4B3A-8A11-319A590DA1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5" name="直線コネクタ 304">
          <a:extLst>
            <a:ext uri="{FF2B5EF4-FFF2-40B4-BE49-F238E27FC236}">
              <a16:creationId xmlns:a16="http://schemas.microsoft.com/office/drawing/2014/main" id="{E31BAFC6-FD3F-474B-9250-C93E2F28705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6" name="テキスト ボックス 305">
          <a:extLst>
            <a:ext uri="{FF2B5EF4-FFF2-40B4-BE49-F238E27FC236}">
              <a16:creationId xmlns:a16="http://schemas.microsoft.com/office/drawing/2014/main" id="{AF42E21F-7AFE-4BAF-9E60-2B89A9358BA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7" name="直線コネクタ 306">
          <a:extLst>
            <a:ext uri="{FF2B5EF4-FFF2-40B4-BE49-F238E27FC236}">
              <a16:creationId xmlns:a16="http://schemas.microsoft.com/office/drawing/2014/main" id="{3EB56ED2-51C6-4530-9BCA-D03D36A5889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08" name="テキスト ボックス 307">
          <a:extLst>
            <a:ext uri="{FF2B5EF4-FFF2-40B4-BE49-F238E27FC236}">
              <a16:creationId xmlns:a16="http://schemas.microsoft.com/office/drawing/2014/main" id="{8A597DEC-EB25-4BCF-8A07-58BC131BD194}"/>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9" name="直線コネクタ 308">
          <a:extLst>
            <a:ext uri="{FF2B5EF4-FFF2-40B4-BE49-F238E27FC236}">
              <a16:creationId xmlns:a16="http://schemas.microsoft.com/office/drawing/2014/main" id="{40531DE8-566D-4645-8949-DC3961DC9A0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10" name="テキスト ボックス 309">
          <a:extLst>
            <a:ext uri="{FF2B5EF4-FFF2-40B4-BE49-F238E27FC236}">
              <a16:creationId xmlns:a16="http://schemas.microsoft.com/office/drawing/2014/main" id="{C4E89F7F-12C7-4FDC-AEB6-6818793D3003}"/>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1" name="直線コネクタ 310">
          <a:extLst>
            <a:ext uri="{FF2B5EF4-FFF2-40B4-BE49-F238E27FC236}">
              <a16:creationId xmlns:a16="http://schemas.microsoft.com/office/drawing/2014/main" id="{89BC0F1A-1AB2-4709-8028-D0D52ADA38A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12" name="テキスト ボックス 311">
          <a:extLst>
            <a:ext uri="{FF2B5EF4-FFF2-40B4-BE49-F238E27FC236}">
              <a16:creationId xmlns:a16="http://schemas.microsoft.com/office/drawing/2014/main" id="{94C3613B-5516-4A24-8F30-C6E65CB2D8C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3" name="直線コネクタ 312">
          <a:extLst>
            <a:ext uri="{FF2B5EF4-FFF2-40B4-BE49-F238E27FC236}">
              <a16:creationId xmlns:a16="http://schemas.microsoft.com/office/drawing/2014/main" id="{57CF2668-8C5A-42C1-A3AB-3362D8AA7B8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14" name="テキスト ボックス 313">
          <a:extLst>
            <a:ext uri="{FF2B5EF4-FFF2-40B4-BE49-F238E27FC236}">
              <a16:creationId xmlns:a16="http://schemas.microsoft.com/office/drawing/2014/main" id="{5EF16FE6-11D6-4461-8AD0-3BBF9C1C1BD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5" name="直線コネクタ 314">
          <a:extLst>
            <a:ext uri="{FF2B5EF4-FFF2-40B4-BE49-F238E27FC236}">
              <a16:creationId xmlns:a16="http://schemas.microsoft.com/office/drawing/2014/main" id="{662EEF02-D0C1-494F-8EFC-6CC9DFD991A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16" name="テキスト ボックス 315">
          <a:extLst>
            <a:ext uri="{FF2B5EF4-FFF2-40B4-BE49-F238E27FC236}">
              <a16:creationId xmlns:a16="http://schemas.microsoft.com/office/drawing/2014/main" id="{AA5F8DA1-072B-4B92-AE08-01D3E415E803}"/>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a:extLst>
            <a:ext uri="{FF2B5EF4-FFF2-40B4-BE49-F238E27FC236}">
              <a16:creationId xmlns:a16="http://schemas.microsoft.com/office/drawing/2014/main" id="{856F4567-A02A-47D4-A0D9-DDA31F5B20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18" name="テキスト ボックス 317">
          <a:extLst>
            <a:ext uri="{FF2B5EF4-FFF2-40B4-BE49-F238E27FC236}">
              <a16:creationId xmlns:a16="http://schemas.microsoft.com/office/drawing/2014/main" id="{14F76C44-3D7C-48AB-A9C0-C91112AD576E}"/>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a:extLst>
            <a:ext uri="{FF2B5EF4-FFF2-40B4-BE49-F238E27FC236}">
              <a16:creationId xmlns:a16="http://schemas.microsoft.com/office/drawing/2014/main" id="{5B14DC38-3041-4E6D-9EFD-7CB6CA9EAF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20" name="直線コネクタ 319">
          <a:extLst>
            <a:ext uri="{FF2B5EF4-FFF2-40B4-BE49-F238E27FC236}">
              <a16:creationId xmlns:a16="http://schemas.microsoft.com/office/drawing/2014/main" id="{7A847E2B-332D-41C0-9FFD-9F493D26D509}"/>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21" name="【一般廃棄物処理施設】&#10;一人当たり有形固定資産（償却資産）額最小値テキスト">
          <a:extLst>
            <a:ext uri="{FF2B5EF4-FFF2-40B4-BE49-F238E27FC236}">
              <a16:creationId xmlns:a16="http://schemas.microsoft.com/office/drawing/2014/main" id="{82263F2E-DBA3-4AA8-80BD-765CD1B51757}"/>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2" name="直線コネクタ 321">
          <a:extLst>
            <a:ext uri="{FF2B5EF4-FFF2-40B4-BE49-F238E27FC236}">
              <a16:creationId xmlns:a16="http://schemas.microsoft.com/office/drawing/2014/main" id="{D70A019A-1599-426B-ACAF-AA1984F49B9B}"/>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23" name="【一般廃棄物処理施設】&#10;一人当たり有形固定資産（償却資産）額最大値テキスト">
          <a:extLst>
            <a:ext uri="{FF2B5EF4-FFF2-40B4-BE49-F238E27FC236}">
              <a16:creationId xmlns:a16="http://schemas.microsoft.com/office/drawing/2014/main" id="{352627D4-E9D2-4A13-BA3E-23030F99C7B7}"/>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24" name="直線コネクタ 323">
          <a:extLst>
            <a:ext uri="{FF2B5EF4-FFF2-40B4-BE49-F238E27FC236}">
              <a16:creationId xmlns:a16="http://schemas.microsoft.com/office/drawing/2014/main" id="{72D1D10A-7E7E-4749-8657-13EA756EC144}"/>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325" name="【一般廃棄物処理施設】&#10;一人当たり有形固定資産（償却資産）額平均値テキスト">
          <a:extLst>
            <a:ext uri="{FF2B5EF4-FFF2-40B4-BE49-F238E27FC236}">
              <a16:creationId xmlns:a16="http://schemas.microsoft.com/office/drawing/2014/main" id="{FC7F47B9-84BA-416D-856A-17DB85D35374}"/>
            </a:ext>
          </a:extLst>
        </xdr:cNvPr>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26" name="フローチャート: 判断 325">
          <a:extLst>
            <a:ext uri="{FF2B5EF4-FFF2-40B4-BE49-F238E27FC236}">
              <a16:creationId xmlns:a16="http://schemas.microsoft.com/office/drawing/2014/main" id="{9E76BA4C-4F08-4EAD-877E-526D3DB74408}"/>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327" name="フローチャート: 判断 326">
          <a:extLst>
            <a:ext uri="{FF2B5EF4-FFF2-40B4-BE49-F238E27FC236}">
              <a16:creationId xmlns:a16="http://schemas.microsoft.com/office/drawing/2014/main" id="{3963F762-147A-47ED-8AE3-F4A75DA49704}"/>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328" name="n_1aveValue【一般廃棄物処理施設】&#10;一人当たり有形固定資産（償却資産）額">
          <a:extLst>
            <a:ext uri="{FF2B5EF4-FFF2-40B4-BE49-F238E27FC236}">
              <a16:creationId xmlns:a16="http://schemas.microsoft.com/office/drawing/2014/main" id="{257FE97B-D494-4BCB-BE88-1A52D08EAC52}"/>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329" name="フローチャート: 判断 328">
          <a:extLst>
            <a:ext uri="{FF2B5EF4-FFF2-40B4-BE49-F238E27FC236}">
              <a16:creationId xmlns:a16="http://schemas.microsoft.com/office/drawing/2014/main" id="{5A571BA4-70AA-4C8B-A85C-E4F744EF0C52}"/>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330" name="n_2aveValue【一般廃棄物処理施設】&#10;一人当たり有形固定資産（償却資産）額">
          <a:extLst>
            <a:ext uri="{FF2B5EF4-FFF2-40B4-BE49-F238E27FC236}">
              <a16:creationId xmlns:a16="http://schemas.microsoft.com/office/drawing/2014/main" id="{C1943E72-82F1-4B2C-A480-B94C3C3C5B26}"/>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331" name="フローチャート: 判断 330">
          <a:extLst>
            <a:ext uri="{FF2B5EF4-FFF2-40B4-BE49-F238E27FC236}">
              <a16:creationId xmlns:a16="http://schemas.microsoft.com/office/drawing/2014/main" id="{D229D381-1426-4A52-88A2-EA03BB8C3FF2}"/>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332" name="n_3aveValue【一般廃棄物処理施設】&#10;一人当たり有形固定資産（償却資産）額">
          <a:extLst>
            <a:ext uri="{FF2B5EF4-FFF2-40B4-BE49-F238E27FC236}">
              <a16:creationId xmlns:a16="http://schemas.microsoft.com/office/drawing/2014/main" id="{F8F2E07F-D121-4900-885D-50F8F4B27412}"/>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26CFBBF-DE21-42B7-9AFB-E7A955D9E2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5374AAD-B0E8-4780-B43C-A746CB6057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F31BC2D-0AD5-483F-9885-78004FEA5A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B84E9C2-9C74-45DE-9FC5-B29365172F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7A360DF8-28F6-4983-B3C7-C029237F3C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13736</xdr:rowOff>
    </xdr:from>
    <xdr:to>
      <xdr:col>112</xdr:col>
      <xdr:colOff>38100</xdr:colOff>
      <xdr:row>42</xdr:row>
      <xdr:rowOff>115336</xdr:rowOff>
    </xdr:to>
    <xdr:sp macro="" textlink="">
      <xdr:nvSpPr>
        <xdr:cNvPr id="338" name="楕円 337">
          <a:extLst>
            <a:ext uri="{FF2B5EF4-FFF2-40B4-BE49-F238E27FC236}">
              <a16:creationId xmlns:a16="http://schemas.microsoft.com/office/drawing/2014/main" id="{B6F1D5F3-F56F-499F-AD8C-53232748336D}"/>
            </a:ext>
          </a:extLst>
        </xdr:cNvPr>
        <xdr:cNvSpPr/>
      </xdr:nvSpPr>
      <xdr:spPr>
        <a:xfrm>
          <a:off x="21272500" y="72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14777</xdr:rowOff>
    </xdr:from>
    <xdr:to>
      <xdr:col>107</xdr:col>
      <xdr:colOff>101600</xdr:colOff>
      <xdr:row>42</xdr:row>
      <xdr:rowOff>116377</xdr:rowOff>
    </xdr:to>
    <xdr:sp macro="" textlink="">
      <xdr:nvSpPr>
        <xdr:cNvPr id="339" name="楕円 338">
          <a:extLst>
            <a:ext uri="{FF2B5EF4-FFF2-40B4-BE49-F238E27FC236}">
              <a16:creationId xmlns:a16="http://schemas.microsoft.com/office/drawing/2014/main" id="{7EEBDDC9-5310-46C7-8039-15E747D4A634}"/>
            </a:ext>
          </a:extLst>
        </xdr:cNvPr>
        <xdr:cNvSpPr/>
      </xdr:nvSpPr>
      <xdr:spPr>
        <a:xfrm>
          <a:off x="20383500" y="72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64536</xdr:rowOff>
    </xdr:from>
    <xdr:to>
      <xdr:col>111</xdr:col>
      <xdr:colOff>177800</xdr:colOff>
      <xdr:row>42</xdr:row>
      <xdr:rowOff>65577</xdr:rowOff>
    </xdr:to>
    <xdr:cxnSp macro="">
      <xdr:nvCxnSpPr>
        <xdr:cNvPr id="340" name="直線コネクタ 339">
          <a:extLst>
            <a:ext uri="{FF2B5EF4-FFF2-40B4-BE49-F238E27FC236}">
              <a16:creationId xmlns:a16="http://schemas.microsoft.com/office/drawing/2014/main" id="{F2DF9AB2-1E34-4A95-9AE9-184BF1F83719}"/>
            </a:ext>
          </a:extLst>
        </xdr:cNvPr>
        <xdr:cNvCxnSpPr/>
      </xdr:nvCxnSpPr>
      <xdr:spPr>
        <a:xfrm flipV="1">
          <a:off x="20434300" y="7265436"/>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106463</xdr:rowOff>
    </xdr:from>
    <xdr:ext cx="599010" cy="259045"/>
    <xdr:sp macro="" textlink="">
      <xdr:nvSpPr>
        <xdr:cNvPr id="341" name="n_1mainValue【一般廃棄物処理施設】&#10;一人当たり有形固定資産（償却資産）額">
          <a:extLst>
            <a:ext uri="{FF2B5EF4-FFF2-40B4-BE49-F238E27FC236}">
              <a16:creationId xmlns:a16="http://schemas.microsoft.com/office/drawing/2014/main" id="{6E1B3C48-FDBA-42B6-82B2-2519452E1E22}"/>
            </a:ext>
          </a:extLst>
        </xdr:cNvPr>
        <xdr:cNvSpPr txBox="1"/>
      </xdr:nvSpPr>
      <xdr:spPr>
        <a:xfrm>
          <a:off x="21011095" y="730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132904</xdr:rowOff>
    </xdr:from>
    <xdr:ext cx="599010" cy="259045"/>
    <xdr:sp macro="" textlink="">
      <xdr:nvSpPr>
        <xdr:cNvPr id="342" name="n_2mainValue【一般廃棄物処理施設】&#10;一人当たり有形固定資産（償却資産）額">
          <a:extLst>
            <a:ext uri="{FF2B5EF4-FFF2-40B4-BE49-F238E27FC236}">
              <a16:creationId xmlns:a16="http://schemas.microsoft.com/office/drawing/2014/main" id="{E182959D-D969-4ABA-9425-626F968AAFE6}"/>
            </a:ext>
          </a:extLst>
        </xdr:cNvPr>
        <xdr:cNvSpPr txBox="1"/>
      </xdr:nvSpPr>
      <xdr:spPr>
        <a:xfrm>
          <a:off x="20134795" y="69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a:extLst>
            <a:ext uri="{FF2B5EF4-FFF2-40B4-BE49-F238E27FC236}">
              <a16:creationId xmlns:a16="http://schemas.microsoft.com/office/drawing/2014/main" id="{A0DAE611-B053-449E-B3C0-85EDEA78ED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a:extLst>
            <a:ext uri="{FF2B5EF4-FFF2-40B4-BE49-F238E27FC236}">
              <a16:creationId xmlns:a16="http://schemas.microsoft.com/office/drawing/2014/main" id="{FF3DAADF-A828-47A8-9354-62AC9A2293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a:extLst>
            <a:ext uri="{FF2B5EF4-FFF2-40B4-BE49-F238E27FC236}">
              <a16:creationId xmlns:a16="http://schemas.microsoft.com/office/drawing/2014/main" id="{975E12FB-ADA6-4B32-8874-51AE016112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a:extLst>
            <a:ext uri="{FF2B5EF4-FFF2-40B4-BE49-F238E27FC236}">
              <a16:creationId xmlns:a16="http://schemas.microsoft.com/office/drawing/2014/main" id="{F438EC81-247D-4B3E-8308-3639B98502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a:extLst>
            <a:ext uri="{FF2B5EF4-FFF2-40B4-BE49-F238E27FC236}">
              <a16:creationId xmlns:a16="http://schemas.microsoft.com/office/drawing/2014/main" id="{799EA871-0E38-431C-8D6F-84E3F8628F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a:extLst>
            <a:ext uri="{FF2B5EF4-FFF2-40B4-BE49-F238E27FC236}">
              <a16:creationId xmlns:a16="http://schemas.microsoft.com/office/drawing/2014/main" id="{DB189561-92F6-4316-BB09-F6D1143BB7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a:extLst>
            <a:ext uri="{FF2B5EF4-FFF2-40B4-BE49-F238E27FC236}">
              <a16:creationId xmlns:a16="http://schemas.microsoft.com/office/drawing/2014/main" id="{CED7D4F2-39B8-43E2-B633-0AF9790DF0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a:extLst>
            <a:ext uri="{FF2B5EF4-FFF2-40B4-BE49-F238E27FC236}">
              <a16:creationId xmlns:a16="http://schemas.microsoft.com/office/drawing/2014/main" id="{13C056B3-7604-4D4F-AB86-D9B8C922A5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a:extLst>
            <a:ext uri="{FF2B5EF4-FFF2-40B4-BE49-F238E27FC236}">
              <a16:creationId xmlns:a16="http://schemas.microsoft.com/office/drawing/2014/main" id="{A6C6EC23-8107-4146-AEB2-893F463224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a:extLst>
            <a:ext uri="{FF2B5EF4-FFF2-40B4-BE49-F238E27FC236}">
              <a16:creationId xmlns:a16="http://schemas.microsoft.com/office/drawing/2014/main" id="{2A1BA8C2-7720-4290-987F-FA47A4829A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3" name="直線コネクタ 352">
          <a:extLst>
            <a:ext uri="{FF2B5EF4-FFF2-40B4-BE49-F238E27FC236}">
              <a16:creationId xmlns:a16="http://schemas.microsoft.com/office/drawing/2014/main" id="{9B43178C-6D94-4BDA-8B65-B0455DF74E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4" name="テキスト ボックス 353">
          <a:extLst>
            <a:ext uri="{FF2B5EF4-FFF2-40B4-BE49-F238E27FC236}">
              <a16:creationId xmlns:a16="http://schemas.microsoft.com/office/drawing/2014/main" id="{C8CC37CC-1728-43A9-8C1E-821977AAADF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5" name="直線コネクタ 354">
          <a:extLst>
            <a:ext uri="{FF2B5EF4-FFF2-40B4-BE49-F238E27FC236}">
              <a16:creationId xmlns:a16="http://schemas.microsoft.com/office/drawing/2014/main" id="{6625CA7C-FD39-4603-A854-AE7C7017211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6" name="テキスト ボックス 355">
          <a:extLst>
            <a:ext uri="{FF2B5EF4-FFF2-40B4-BE49-F238E27FC236}">
              <a16:creationId xmlns:a16="http://schemas.microsoft.com/office/drawing/2014/main" id="{A0CEA773-0F7E-427F-8CF6-9060E49A5C0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7" name="直線コネクタ 356">
          <a:extLst>
            <a:ext uri="{FF2B5EF4-FFF2-40B4-BE49-F238E27FC236}">
              <a16:creationId xmlns:a16="http://schemas.microsoft.com/office/drawing/2014/main" id="{F3C869E0-095E-4293-B631-835E308258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8" name="テキスト ボックス 357">
          <a:extLst>
            <a:ext uri="{FF2B5EF4-FFF2-40B4-BE49-F238E27FC236}">
              <a16:creationId xmlns:a16="http://schemas.microsoft.com/office/drawing/2014/main" id="{5DD8EAAA-CFC5-4FE3-BE99-9A8AA3817C0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9" name="直線コネクタ 358">
          <a:extLst>
            <a:ext uri="{FF2B5EF4-FFF2-40B4-BE49-F238E27FC236}">
              <a16:creationId xmlns:a16="http://schemas.microsoft.com/office/drawing/2014/main" id="{9A5011AF-50D6-40D6-9E74-8004818175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0" name="テキスト ボックス 359">
          <a:extLst>
            <a:ext uri="{FF2B5EF4-FFF2-40B4-BE49-F238E27FC236}">
              <a16:creationId xmlns:a16="http://schemas.microsoft.com/office/drawing/2014/main" id="{7D037389-E908-4812-858C-8E7A842A94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1" name="直線コネクタ 360">
          <a:extLst>
            <a:ext uri="{FF2B5EF4-FFF2-40B4-BE49-F238E27FC236}">
              <a16:creationId xmlns:a16="http://schemas.microsoft.com/office/drawing/2014/main" id="{B795EEC0-685B-403A-B37F-447B58FE88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2" name="テキスト ボックス 361">
          <a:extLst>
            <a:ext uri="{FF2B5EF4-FFF2-40B4-BE49-F238E27FC236}">
              <a16:creationId xmlns:a16="http://schemas.microsoft.com/office/drawing/2014/main" id="{8BC2F5AE-9A73-4D52-A23B-9571E574D8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3" name="直線コネクタ 362">
          <a:extLst>
            <a:ext uri="{FF2B5EF4-FFF2-40B4-BE49-F238E27FC236}">
              <a16:creationId xmlns:a16="http://schemas.microsoft.com/office/drawing/2014/main" id="{100C4584-C80A-4D86-974E-D7B845B5A46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4" name="テキスト ボックス 363">
          <a:extLst>
            <a:ext uri="{FF2B5EF4-FFF2-40B4-BE49-F238E27FC236}">
              <a16:creationId xmlns:a16="http://schemas.microsoft.com/office/drawing/2014/main" id="{7A29281C-B302-4828-ABF4-3D46B20A552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a:extLst>
            <a:ext uri="{FF2B5EF4-FFF2-40B4-BE49-F238E27FC236}">
              <a16:creationId xmlns:a16="http://schemas.microsoft.com/office/drawing/2014/main" id="{9C6A39EA-9B10-4962-B862-D0B836630D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a:extLst>
            <a:ext uri="{FF2B5EF4-FFF2-40B4-BE49-F238E27FC236}">
              <a16:creationId xmlns:a16="http://schemas.microsoft.com/office/drawing/2014/main" id="{0A4DC607-1FEA-4027-8A43-B1FBF9B8656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a:extLst>
            <a:ext uri="{FF2B5EF4-FFF2-40B4-BE49-F238E27FC236}">
              <a16:creationId xmlns:a16="http://schemas.microsoft.com/office/drawing/2014/main" id="{65CCAF1D-B5FF-4555-A150-524BB5A0C4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368" name="直線コネクタ 367">
          <a:extLst>
            <a:ext uri="{FF2B5EF4-FFF2-40B4-BE49-F238E27FC236}">
              <a16:creationId xmlns:a16="http://schemas.microsoft.com/office/drawing/2014/main" id="{54194376-F641-407F-BA52-1537AE0D7E39}"/>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369" name="【保健センター・保健所】&#10;有形固定資産減価償却率最小値テキスト">
          <a:extLst>
            <a:ext uri="{FF2B5EF4-FFF2-40B4-BE49-F238E27FC236}">
              <a16:creationId xmlns:a16="http://schemas.microsoft.com/office/drawing/2014/main" id="{2082BEB7-F822-45CA-907C-4F8FD81AE476}"/>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370" name="直線コネクタ 369">
          <a:extLst>
            <a:ext uri="{FF2B5EF4-FFF2-40B4-BE49-F238E27FC236}">
              <a16:creationId xmlns:a16="http://schemas.microsoft.com/office/drawing/2014/main" id="{282B6B00-EF0C-4A68-B5F3-23F412A44D7A}"/>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71" name="【保健センター・保健所】&#10;有形固定資産減価償却率最大値テキスト">
          <a:extLst>
            <a:ext uri="{FF2B5EF4-FFF2-40B4-BE49-F238E27FC236}">
              <a16:creationId xmlns:a16="http://schemas.microsoft.com/office/drawing/2014/main" id="{0FC073EF-8EC6-4988-8C8A-0B7834F1E8DA}"/>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72" name="直線コネクタ 371">
          <a:extLst>
            <a:ext uri="{FF2B5EF4-FFF2-40B4-BE49-F238E27FC236}">
              <a16:creationId xmlns:a16="http://schemas.microsoft.com/office/drawing/2014/main" id="{2ED2E06C-8FD7-41C7-86FA-9D57D3E0142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373" name="【保健センター・保健所】&#10;有形固定資産減価償却率平均値テキスト">
          <a:extLst>
            <a:ext uri="{FF2B5EF4-FFF2-40B4-BE49-F238E27FC236}">
              <a16:creationId xmlns:a16="http://schemas.microsoft.com/office/drawing/2014/main" id="{83AD1428-A404-4761-8CDE-3BD89C6A8A3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374" name="フローチャート: 判断 373">
          <a:extLst>
            <a:ext uri="{FF2B5EF4-FFF2-40B4-BE49-F238E27FC236}">
              <a16:creationId xmlns:a16="http://schemas.microsoft.com/office/drawing/2014/main" id="{47C7AE80-2A3A-4271-AC79-530BA21B7C37}"/>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375" name="フローチャート: 判断 374">
          <a:extLst>
            <a:ext uri="{FF2B5EF4-FFF2-40B4-BE49-F238E27FC236}">
              <a16:creationId xmlns:a16="http://schemas.microsoft.com/office/drawing/2014/main" id="{88F5C2B7-9D7D-4968-9148-6EFB211E29E5}"/>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376" name="n_1aveValue【保健センター・保健所】&#10;有形固定資産減価償却率">
          <a:extLst>
            <a:ext uri="{FF2B5EF4-FFF2-40B4-BE49-F238E27FC236}">
              <a16:creationId xmlns:a16="http://schemas.microsoft.com/office/drawing/2014/main" id="{F5C65CC5-1B0F-4323-8B3A-F5BC3A3F9117}"/>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377" name="フローチャート: 判断 376">
          <a:extLst>
            <a:ext uri="{FF2B5EF4-FFF2-40B4-BE49-F238E27FC236}">
              <a16:creationId xmlns:a16="http://schemas.microsoft.com/office/drawing/2014/main" id="{F4C7D3D7-0332-4662-9A8F-3CBE874B4C64}"/>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378" name="n_2aveValue【保健センター・保健所】&#10;有形固定資産減価償却率">
          <a:extLst>
            <a:ext uri="{FF2B5EF4-FFF2-40B4-BE49-F238E27FC236}">
              <a16:creationId xmlns:a16="http://schemas.microsoft.com/office/drawing/2014/main" id="{6087DBA8-EF57-40B1-A06C-FD5564E01572}"/>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379" name="フローチャート: 判断 378">
          <a:extLst>
            <a:ext uri="{FF2B5EF4-FFF2-40B4-BE49-F238E27FC236}">
              <a16:creationId xmlns:a16="http://schemas.microsoft.com/office/drawing/2014/main" id="{64ADAD9A-8135-4A0E-AD47-F3AB5FBA6079}"/>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380" name="n_3aveValue【保健センター・保健所】&#10;有形固定資産減価償却率">
          <a:extLst>
            <a:ext uri="{FF2B5EF4-FFF2-40B4-BE49-F238E27FC236}">
              <a16:creationId xmlns:a16="http://schemas.microsoft.com/office/drawing/2014/main" id="{860C1301-4DC2-4BD3-A4A5-6D25BA4F091E}"/>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5854048-3521-4A2B-8FF9-848BF58B86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315F57EF-51E8-449B-81A4-52E1D5098D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B2D5E42C-CBA4-4BAD-BE7A-E49A424F3F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98D794FF-D4B1-4358-B4DB-E6AB2EFA69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7C09FF20-78DC-4200-946C-42D7CEF6E4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9616</xdr:rowOff>
    </xdr:from>
    <xdr:to>
      <xdr:col>81</xdr:col>
      <xdr:colOff>101600</xdr:colOff>
      <xdr:row>58</xdr:row>
      <xdr:rowOff>111216</xdr:rowOff>
    </xdr:to>
    <xdr:sp macro="" textlink="">
      <xdr:nvSpPr>
        <xdr:cNvPr id="386" name="楕円 385">
          <a:extLst>
            <a:ext uri="{FF2B5EF4-FFF2-40B4-BE49-F238E27FC236}">
              <a16:creationId xmlns:a16="http://schemas.microsoft.com/office/drawing/2014/main" id="{F7E39534-389F-46AD-95EE-8AB09C023BD8}"/>
            </a:ext>
          </a:extLst>
        </xdr:cNvPr>
        <xdr:cNvSpPr/>
      </xdr:nvSpPr>
      <xdr:spPr>
        <a:xfrm>
          <a:off x="15430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32476</xdr:rowOff>
    </xdr:from>
    <xdr:to>
      <xdr:col>76</xdr:col>
      <xdr:colOff>165100</xdr:colOff>
      <xdr:row>58</xdr:row>
      <xdr:rowOff>134076</xdr:rowOff>
    </xdr:to>
    <xdr:sp macro="" textlink="">
      <xdr:nvSpPr>
        <xdr:cNvPr id="387" name="楕円 386">
          <a:extLst>
            <a:ext uri="{FF2B5EF4-FFF2-40B4-BE49-F238E27FC236}">
              <a16:creationId xmlns:a16="http://schemas.microsoft.com/office/drawing/2014/main" id="{38F6D68B-3293-4780-9F76-0CDA24F9C3FF}"/>
            </a:ext>
          </a:extLst>
        </xdr:cNvPr>
        <xdr:cNvSpPr/>
      </xdr:nvSpPr>
      <xdr:spPr>
        <a:xfrm>
          <a:off x="14541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60416</xdr:rowOff>
    </xdr:from>
    <xdr:to>
      <xdr:col>81</xdr:col>
      <xdr:colOff>50800</xdr:colOff>
      <xdr:row>58</xdr:row>
      <xdr:rowOff>83276</xdr:rowOff>
    </xdr:to>
    <xdr:cxnSp macro="">
      <xdr:nvCxnSpPr>
        <xdr:cNvPr id="388" name="直線コネクタ 387">
          <a:extLst>
            <a:ext uri="{FF2B5EF4-FFF2-40B4-BE49-F238E27FC236}">
              <a16:creationId xmlns:a16="http://schemas.microsoft.com/office/drawing/2014/main" id="{69B4182D-8CE1-45AE-8B12-0E5C946BF5EE}"/>
            </a:ext>
          </a:extLst>
        </xdr:cNvPr>
        <xdr:cNvCxnSpPr/>
      </xdr:nvCxnSpPr>
      <xdr:spPr>
        <a:xfrm flipV="1">
          <a:off x="14592300" y="10004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127743</xdr:rowOff>
    </xdr:from>
    <xdr:ext cx="405111" cy="259045"/>
    <xdr:sp macro="" textlink="">
      <xdr:nvSpPr>
        <xdr:cNvPr id="389" name="n_1mainValue【保健センター・保健所】&#10;有形固定資産減価償却率">
          <a:extLst>
            <a:ext uri="{FF2B5EF4-FFF2-40B4-BE49-F238E27FC236}">
              <a16:creationId xmlns:a16="http://schemas.microsoft.com/office/drawing/2014/main" id="{B915DADB-9A0C-4DEC-AB00-8055A7B2214A}"/>
            </a:ext>
          </a:extLst>
        </xdr:cNvPr>
        <xdr:cNvSpPr txBox="1"/>
      </xdr:nvSpPr>
      <xdr:spPr>
        <a:xfrm>
          <a:off x="152660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390" name="n_2mainValue【保健センター・保健所】&#10;有形固定資産減価償却率">
          <a:extLst>
            <a:ext uri="{FF2B5EF4-FFF2-40B4-BE49-F238E27FC236}">
              <a16:creationId xmlns:a16="http://schemas.microsoft.com/office/drawing/2014/main" id="{0B13CB4F-5296-49D8-8F9D-1A17AB18EE60}"/>
            </a:ext>
          </a:extLst>
        </xdr:cNvPr>
        <xdr:cNvSpPr txBox="1"/>
      </xdr:nvSpPr>
      <xdr:spPr>
        <a:xfrm>
          <a:off x="14389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BC62DF3D-873C-46D2-B68E-95887CAD09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9BA332CD-54B1-4FD4-BEBF-7B472CA344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6E11D770-4023-4E6E-81BE-18709EF2E4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3B20B253-F081-44BC-BE1D-C88A37905D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22A19CC3-1D98-497F-9A3F-7C4409E772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A383CCF8-33D9-4990-9329-ED0E6BD70D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EE06B6F4-CACB-4DAD-8E32-7548358190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D684CF48-2C9C-475F-929C-64DC5E5B46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a:extLst>
            <a:ext uri="{FF2B5EF4-FFF2-40B4-BE49-F238E27FC236}">
              <a16:creationId xmlns:a16="http://schemas.microsoft.com/office/drawing/2014/main" id="{6682EF43-D4C5-4383-9F40-91B1150A41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a:extLst>
            <a:ext uri="{FF2B5EF4-FFF2-40B4-BE49-F238E27FC236}">
              <a16:creationId xmlns:a16="http://schemas.microsoft.com/office/drawing/2014/main" id="{946BF157-05D0-4A8E-9292-059D68CF79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1" name="直線コネクタ 400">
          <a:extLst>
            <a:ext uri="{FF2B5EF4-FFF2-40B4-BE49-F238E27FC236}">
              <a16:creationId xmlns:a16="http://schemas.microsoft.com/office/drawing/2014/main" id="{CD2D6CB0-E6CA-48D5-9E79-2279EF6E4C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2" name="テキスト ボックス 401">
          <a:extLst>
            <a:ext uri="{FF2B5EF4-FFF2-40B4-BE49-F238E27FC236}">
              <a16:creationId xmlns:a16="http://schemas.microsoft.com/office/drawing/2014/main" id="{011233FD-68E5-40AE-A740-9D51538EBE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3" name="直線コネクタ 402">
          <a:extLst>
            <a:ext uri="{FF2B5EF4-FFF2-40B4-BE49-F238E27FC236}">
              <a16:creationId xmlns:a16="http://schemas.microsoft.com/office/drawing/2014/main" id="{D356E3D3-566B-4498-91E3-9D996DE131A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4" name="テキスト ボックス 403">
          <a:extLst>
            <a:ext uri="{FF2B5EF4-FFF2-40B4-BE49-F238E27FC236}">
              <a16:creationId xmlns:a16="http://schemas.microsoft.com/office/drawing/2014/main" id="{89B7A7E9-5F21-4A6F-AC00-AC825FE9051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5" name="直線コネクタ 404">
          <a:extLst>
            <a:ext uri="{FF2B5EF4-FFF2-40B4-BE49-F238E27FC236}">
              <a16:creationId xmlns:a16="http://schemas.microsoft.com/office/drawing/2014/main" id="{E3719E63-04BB-4EEE-BB4A-462BF6E713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6" name="テキスト ボックス 405">
          <a:extLst>
            <a:ext uri="{FF2B5EF4-FFF2-40B4-BE49-F238E27FC236}">
              <a16:creationId xmlns:a16="http://schemas.microsoft.com/office/drawing/2014/main" id="{CBCF81DF-A787-4561-82DF-D16C776FB7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7" name="直線コネクタ 406">
          <a:extLst>
            <a:ext uri="{FF2B5EF4-FFF2-40B4-BE49-F238E27FC236}">
              <a16:creationId xmlns:a16="http://schemas.microsoft.com/office/drawing/2014/main" id="{292D8627-EFF4-4294-B67D-2D0F258B25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8" name="テキスト ボックス 407">
          <a:extLst>
            <a:ext uri="{FF2B5EF4-FFF2-40B4-BE49-F238E27FC236}">
              <a16:creationId xmlns:a16="http://schemas.microsoft.com/office/drawing/2014/main" id="{E2D583FC-2667-415A-B087-74A9B5964A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9" name="直線コネクタ 408">
          <a:extLst>
            <a:ext uri="{FF2B5EF4-FFF2-40B4-BE49-F238E27FC236}">
              <a16:creationId xmlns:a16="http://schemas.microsoft.com/office/drawing/2014/main" id="{253D223B-8B91-4BC3-AE09-9298337F06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0" name="テキスト ボックス 409">
          <a:extLst>
            <a:ext uri="{FF2B5EF4-FFF2-40B4-BE49-F238E27FC236}">
              <a16:creationId xmlns:a16="http://schemas.microsoft.com/office/drawing/2014/main" id="{EC890839-9420-4746-A208-35D378115A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a:extLst>
            <a:ext uri="{FF2B5EF4-FFF2-40B4-BE49-F238E27FC236}">
              <a16:creationId xmlns:a16="http://schemas.microsoft.com/office/drawing/2014/main" id="{E16A1C06-8206-4380-8914-73FD2EBE7B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2" name="テキスト ボックス 411">
          <a:extLst>
            <a:ext uri="{FF2B5EF4-FFF2-40B4-BE49-F238E27FC236}">
              <a16:creationId xmlns:a16="http://schemas.microsoft.com/office/drawing/2014/main" id="{C99EC56D-5337-4718-A235-81D778F0D9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保健センター・保健所】&#10;一人当たり面積グラフ枠">
          <a:extLst>
            <a:ext uri="{FF2B5EF4-FFF2-40B4-BE49-F238E27FC236}">
              <a16:creationId xmlns:a16="http://schemas.microsoft.com/office/drawing/2014/main" id="{66E1A19D-A8F3-4CB6-8CE5-25032AA141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14" name="直線コネクタ 413">
          <a:extLst>
            <a:ext uri="{FF2B5EF4-FFF2-40B4-BE49-F238E27FC236}">
              <a16:creationId xmlns:a16="http://schemas.microsoft.com/office/drawing/2014/main" id="{A35B0BF8-0F3C-4AAE-8167-535458A2FB2D}"/>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15" name="【保健センター・保健所】&#10;一人当たり面積最小値テキスト">
          <a:extLst>
            <a:ext uri="{FF2B5EF4-FFF2-40B4-BE49-F238E27FC236}">
              <a16:creationId xmlns:a16="http://schemas.microsoft.com/office/drawing/2014/main" id="{F014CB19-4237-4C42-AEBF-B3352607C43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16" name="直線コネクタ 415">
          <a:extLst>
            <a:ext uri="{FF2B5EF4-FFF2-40B4-BE49-F238E27FC236}">
              <a16:creationId xmlns:a16="http://schemas.microsoft.com/office/drawing/2014/main" id="{80FE0A67-15FC-4246-8040-27CAE71F1CA6}"/>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17" name="【保健センター・保健所】&#10;一人当たり面積最大値テキスト">
          <a:extLst>
            <a:ext uri="{FF2B5EF4-FFF2-40B4-BE49-F238E27FC236}">
              <a16:creationId xmlns:a16="http://schemas.microsoft.com/office/drawing/2014/main" id="{8852EDCA-1147-4767-983A-676B3516033F}"/>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18" name="直線コネクタ 417">
          <a:extLst>
            <a:ext uri="{FF2B5EF4-FFF2-40B4-BE49-F238E27FC236}">
              <a16:creationId xmlns:a16="http://schemas.microsoft.com/office/drawing/2014/main" id="{E93FEDA3-E310-4E86-8878-B0CA2B1C0CAC}"/>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19" name="【保健センター・保健所】&#10;一人当たり面積平均値テキスト">
          <a:extLst>
            <a:ext uri="{FF2B5EF4-FFF2-40B4-BE49-F238E27FC236}">
              <a16:creationId xmlns:a16="http://schemas.microsoft.com/office/drawing/2014/main" id="{08BBF777-BF32-4C16-8FDA-BF386300EC0C}"/>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20" name="フローチャート: 判断 419">
          <a:extLst>
            <a:ext uri="{FF2B5EF4-FFF2-40B4-BE49-F238E27FC236}">
              <a16:creationId xmlns:a16="http://schemas.microsoft.com/office/drawing/2014/main" id="{A8E9B6FE-21B1-4861-B1E5-ECF0F53A169A}"/>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21" name="フローチャート: 判断 420">
          <a:extLst>
            <a:ext uri="{FF2B5EF4-FFF2-40B4-BE49-F238E27FC236}">
              <a16:creationId xmlns:a16="http://schemas.microsoft.com/office/drawing/2014/main" id="{A14DB1B0-4EEA-44D6-A856-5A1AC7835C56}"/>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422" name="n_1aveValue【保健センター・保健所】&#10;一人当たり面積">
          <a:extLst>
            <a:ext uri="{FF2B5EF4-FFF2-40B4-BE49-F238E27FC236}">
              <a16:creationId xmlns:a16="http://schemas.microsoft.com/office/drawing/2014/main" id="{40FE7F16-1375-4758-AE6E-79AD6AE7295E}"/>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423" name="フローチャート: 判断 422">
          <a:extLst>
            <a:ext uri="{FF2B5EF4-FFF2-40B4-BE49-F238E27FC236}">
              <a16:creationId xmlns:a16="http://schemas.microsoft.com/office/drawing/2014/main" id="{C45C7394-92D8-42A4-8D49-D7B63C1B5874}"/>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424" name="n_2aveValue【保健センター・保健所】&#10;一人当たり面積">
          <a:extLst>
            <a:ext uri="{FF2B5EF4-FFF2-40B4-BE49-F238E27FC236}">
              <a16:creationId xmlns:a16="http://schemas.microsoft.com/office/drawing/2014/main" id="{EB7C4449-DB71-4453-BEAD-A87B23A00A66}"/>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425" name="フローチャート: 判断 424">
          <a:extLst>
            <a:ext uri="{FF2B5EF4-FFF2-40B4-BE49-F238E27FC236}">
              <a16:creationId xmlns:a16="http://schemas.microsoft.com/office/drawing/2014/main" id="{6D7E5C1C-4CBB-4A49-8395-4FD18E5892BC}"/>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426" name="n_3aveValue【保健センター・保健所】&#10;一人当たり面積">
          <a:extLst>
            <a:ext uri="{FF2B5EF4-FFF2-40B4-BE49-F238E27FC236}">
              <a16:creationId xmlns:a16="http://schemas.microsoft.com/office/drawing/2014/main" id="{E395D4E1-6037-40B9-BD25-900F718BB31B}"/>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BAA303D4-D4D9-46D5-BF1D-F81B9F6238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CAAE7D77-6C92-4D5F-B043-A148D7C876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63030DE-9F6A-445D-91DD-5D44B4AAB5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69CCB31A-CD4C-44B3-9F99-CBFF5492C0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16431430-6DDD-4BE9-B191-2AEF811F2D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432" name="楕円 431">
          <a:extLst>
            <a:ext uri="{FF2B5EF4-FFF2-40B4-BE49-F238E27FC236}">
              <a16:creationId xmlns:a16="http://schemas.microsoft.com/office/drawing/2014/main" id="{D7C94AF7-DD0F-43E4-B805-999CCBD4900C}"/>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433" name="楕円 432">
          <a:extLst>
            <a:ext uri="{FF2B5EF4-FFF2-40B4-BE49-F238E27FC236}">
              <a16:creationId xmlns:a16="http://schemas.microsoft.com/office/drawing/2014/main" id="{A675485F-8EA3-4348-B3DE-37F5A0BB247F}"/>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22860</xdr:rowOff>
    </xdr:to>
    <xdr:cxnSp macro="">
      <xdr:nvCxnSpPr>
        <xdr:cNvPr id="434" name="直線コネクタ 433">
          <a:extLst>
            <a:ext uri="{FF2B5EF4-FFF2-40B4-BE49-F238E27FC236}">
              <a16:creationId xmlns:a16="http://schemas.microsoft.com/office/drawing/2014/main" id="{F32D680F-F464-4400-9E05-8D7B3E61D0A4}"/>
            </a:ext>
          </a:extLst>
        </xdr:cNvPr>
        <xdr:cNvCxnSpPr/>
      </xdr:nvCxnSpPr>
      <xdr:spPr>
        <a:xfrm flipV="1">
          <a:off x="20434300" y="1063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435" name="n_1mainValue【保健センター・保健所】&#10;一人当たり面積">
          <a:extLst>
            <a:ext uri="{FF2B5EF4-FFF2-40B4-BE49-F238E27FC236}">
              <a16:creationId xmlns:a16="http://schemas.microsoft.com/office/drawing/2014/main" id="{1949517D-840E-4603-A6E1-1848740DA74B}"/>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436" name="n_2mainValue【保健センター・保健所】&#10;一人当たり面積">
          <a:extLst>
            <a:ext uri="{FF2B5EF4-FFF2-40B4-BE49-F238E27FC236}">
              <a16:creationId xmlns:a16="http://schemas.microsoft.com/office/drawing/2014/main" id="{41CE182A-2BCD-4E40-86B6-0F6EBAAC50B1}"/>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a:extLst>
            <a:ext uri="{FF2B5EF4-FFF2-40B4-BE49-F238E27FC236}">
              <a16:creationId xmlns:a16="http://schemas.microsoft.com/office/drawing/2014/main" id="{F8A87894-3C13-4968-AE6D-2CFB76D624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8" name="正方形/長方形 437">
          <a:extLst>
            <a:ext uri="{FF2B5EF4-FFF2-40B4-BE49-F238E27FC236}">
              <a16:creationId xmlns:a16="http://schemas.microsoft.com/office/drawing/2014/main" id="{E5131C9C-D829-4B89-A84E-4021761047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9" name="正方形/長方形 438">
          <a:extLst>
            <a:ext uri="{FF2B5EF4-FFF2-40B4-BE49-F238E27FC236}">
              <a16:creationId xmlns:a16="http://schemas.microsoft.com/office/drawing/2014/main" id="{D4EFEC4B-52EB-4459-A739-CBF287A4BD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0" name="正方形/長方形 439">
          <a:extLst>
            <a:ext uri="{FF2B5EF4-FFF2-40B4-BE49-F238E27FC236}">
              <a16:creationId xmlns:a16="http://schemas.microsoft.com/office/drawing/2014/main" id="{F214667A-F43A-4072-881B-AEEE059A1E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1" name="正方形/長方形 440">
          <a:extLst>
            <a:ext uri="{FF2B5EF4-FFF2-40B4-BE49-F238E27FC236}">
              <a16:creationId xmlns:a16="http://schemas.microsoft.com/office/drawing/2014/main" id="{8F84D88D-5F79-4E78-A685-7541B54C76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2" name="正方形/長方形 441">
          <a:extLst>
            <a:ext uri="{FF2B5EF4-FFF2-40B4-BE49-F238E27FC236}">
              <a16:creationId xmlns:a16="http://schemas.microsoft.com/office/drawing/2014/main" id="{368FC86C-A628-45F6-B243-EBBB84D957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3" name="正方形/長方形 442">
          <a:extLst>
            <a:ext uri="{FF2B5EF4-FFF2-40B4-BE49-F238E27FC236}">
              <a16:creationId xmlns:a16="http://schemas.microsoft.com/office/drawing/2014/main" id="{188EE9DB-4AE3-48A3-AC5C-6DCDB3163D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正方形/長方形 443">
          <a:extLst>
            <a:ext uri="{FF2B5EF4-FFF2-40B4-BE49-F238E27FC236}">
              <a16:creationId xmlns:a16="http://schemas.microsoft.com/office/drawing/2014/main" id="{42876628-DF7B-43DA-B224-518516BF80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5" name="テキスト ボックス 444">
          <a:extLst>
            <a:ext uri="{FF2B5EF4-FFF2-40B4-BE49-F238E27FC236}">
              <a16:creationId xmlns:a16="http://schemas.microsoft.com/office/drawing/2014/main" id="{1CD088C2-4A25-463A-99FF-2FFCB6A289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6" name="直線コネクタ 445">
          <a:extLst>
            <a:ext uri="{FF2B5EF4-FFF2-40B4-BE49-F238E27FC236}">
              <a16:creationId xmlns:a16="http://schemas.microsoft.com/office/drawing/2014/main" id="{93220222-1E89-49AE-8D61-AD6B546E68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7" name="直線コネクタ 446">
          <a:extLst>
            <a:ext uri="{FF2B5EF4-FFF2-40B4-BE49-F238E27FC236}">
              <a16:creationId xmlns:a16="http://schemas.microsoft.com/office/drawing/2014/main" id="{1B53751D-B100-4874-AFEF-BDF8FB1BB1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8" name="テキスト ボックス 447">
          <a:extLst>
            <a:ext uri="{FF2B5EF4-FFF2-40B4-BE49-F238E27FC236}">
              <a16:creationId xmlns:a16="http://schemas.microsoft.com/office/drawing/2014/main" id="{34F5A060-D81E-4F1E-BD4B-EA51B096E96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9" name="直線コネクタ 448">
          <a:extLst>
            <a:ext uri="{FF2B5EF4-FFF2-40B4-BE49-F238E27FC236}">
              <a16:creationId xmlns:a16="http://schemas.microsoft.com/office/drawing/2014/main" id="{B13CC34B-4961-4CD1-BF4C-DF4D26C788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0" name="テキスト ボックス 449">
          <a:extLst>
            <a:ext uri="{FF2B5EF4-FFF2-40B4-BE49-F238E27FC236}">
              <a16:creationId xmlns:a16="http://schemas.microsoft.com/office/drawing/2014/main" id="{83F20E5D-B219-42CB-8F88-61D23FD3D2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1" name="直線コネクタ 450">
          <a:extLst>
            <a:ext uri="{FF2B5EF4-FFF2-40B4-BE49-F238E27FC236}">
              <a16:creationId xmlns:a16="http://schemas.microsoft.com/office/drawing/2014/main" id="{A4CE9079-5696-4E95-9CFD-91EE0F5A88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2" name="テキスト ボックス 451">
          <a:extLst>
            <a:ext uri="{FF2B5EF4-FFF2-40B4-BE49-F238E27FC236}">
              <a16:creationId xmlns:a16="http://schemas.microsoft.com/office/drawing/2014/main" id="{EA497505-D068-4DF3-823B-EAFB98B9BF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3" name="直線コネクタ 452">
          <a:extLst>
            <a:ext uri="{FF2B5EF4-FFF2-40B4-BE49-F238E27FC236}">
              <a16:creationId xmlns:a16="http://schemas.microsoft.com/office/drawing/2014/main" id="{CED13356-1705-40CD-AD28-D7F3E5F018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4" name="テキスト ボックス 453">
          <a:extLst>
            <a:ext uri="{FF2B5EF4-FFF2-40B4-BE49-F238E27FC236}">
              <a16:creationId xmlns:a16="http://schemas.microsoft.com/office/drawing/2014/main" id="{45947A29-2127-4BE9-B303-AF14B6301E8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5" name="直線コネクタ 454">
          <a:extLst>
            <a:ext uri="{FF2B5EF4-FFF2-40B4-BE49-F238E27FC236}">
              <a16:creationId xmlns:a16="http://schemas.microsoft.com/office/drawing/2014/main" id="{5715D49E-06EB-40BF-AB87-44322DD10A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6" name="テキスト ボックス 455">
          <a:extLst>
            <a:ext uri="{FF2B5EF4-FFF2-40B4-BE49-F238E27FC236}">
              <a16:creationId xmlns:a16="http://schemas.microsoft.com/office/drawing/2014/main" id="{A422354C-218A-4EEA-B63A-AB70FDE6AE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7" name="直線コネクタ 456">
          <a:extLst>
            <a:ext uri="{FF2B5EF4-FFF2-40B4-BE49-F238E27FC236}">
              <a16:creationId xmlns:a16="http://schemas.microsoft.com/office/drawing/2014/main" id="{F47CBE7B-CD20-4E66-B6BA-375239824A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8" name="テキスト ボックス 457">
          <a:extLst>
            <a:ext uri="{FF2B5EF4-FFF2-40B4-BE49-F238E27FC236}">
              <a16:creationId xmlns:a16="http://schemas.microsoft.com/office/drawing/2014/main" id="{81088811-756D-4A88-8C85-389580925CA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9" name="直線コネクタ 458">
          <a:extLst>
            <a:ext uri="{FF2B5EF4-FFF2-40B4-BE49-F238E27FC236}">
              <a16:creationId xmlns:a16="http://schemas.microsoft.com/office/drawing/2014/main" id="{F52258C1-4378-47E2-9ADA-AF626B0B94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0" name="テキスト ボックス 459">
          <a:extLst>
            <a:ext uri="{FF2B5EF4-FFF2-40B4-BE49-F238E27FC236}">
              <a16:creationId xmlns:a16="http://schemas.microsoft.com/office/drawing/2014/main" id="{A14D5E63-CA47-4759-80B9-89C7ACCB30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1" name="【消防施設】&#10;有形固定資産減価償却率グラフ枠">
          <a:extLst>
            <a:ext uri="{FF2B5EF4-FFF2-40B4-BE49-F238E27FC236}">
              <a16:creationId xmlns:a16="http://schemas.microsoft.com/office/drawing/2014/main" id="{B66557B0-658A-4FB8-9337-EE82E02342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462" name="直線コネクタ 461">
          <a:extLst>
            <a:ext uri="{FF2B5EF4-FFF2-40B4-BE49-F238E27FC236}">
              <a16:creationId xmlns:a16="http://schemas.microsoft.com/office/drawing/2014/main" id="{554080BC-7DA9-4752-A581-205034518DFB}"/>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463" name="【消防施設】&#10;有形固定資産減価償却率最小値テキスト">
          <a:extLst>
            <a:ext uri="{FF2B5EF4-FFF2-40B4-BE49-F238E27FC236}">
              <a16:creationId xmlns:a16="http://schemas.microsoft.com/office/drawing/2014/main" id="{D7557A4C-9235-4AEA-B26D-72E46FB069AC}"/>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464" name="直線コネクタ 463">
          <a:extLst>
            <a:ext uri="{FF2B5EF4-FFF2-40B4-BE49-F238E27FC236}">
              <a16:creationId xmlns:a16="http://schemas.microsoft.com/office/drawing/2014/main" id="{8788FFBC-9DC1-47CB-8E5E-E9EEEBE18962}"/>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465" name="【消防施設】&#10;有形固定資産減価償却率最大値テキスト">
          <a:extLst>
            <a:ext uri="{FF2B5EF4-FFF2-40B4-BE49-F238E27FC236}">
              <a16:creationId xmlns:a16="http://schemas.microsoft.com/office/drawing/2014/main" id="{F406E4DD-9011-4392-967E-436A71D3D016}"/>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66" name="直線コネクタ 465">
          <a:extLst>
            <a:ext uri="{FF2B5EF4-FFF2-40B4-BE49-F238E27FC236}">
              <a16:creationId xmlns:a16="http://schemas.microsoft.com/office/drawing/2014/main" id="{09CF33B9-3A59-4125-BB79-F5F19F75E593}"/>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467" name="【消防施設】&#10;有形固定資産減価償却率平均値テキスト">
          <a:extLst>
            <a:ext uri="{FF2B5EF4-FFF2-40B4-BE49-F238E27FC236}">
              <a16:creationId xmlns:a16="http://schemas.microsoft.com/office/drawing/2014/main" id="{3D566872-0C00-4634-8497-655BF0D93F16}"/>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468" name="フローチャート: 判断 467">
          <a:extLst>
            <a:ext uri="{FF2B5EF4-FFF2-40B4-BE49-F238E27FC236}">
              <a16:creationId xmlns:a16="http://schemas.microsoft.com/office/drawing/2014/main" id="{6E54C5BE-F971-4EFF-B29E-7466E9380E85}"/>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469" name="フローチャート: 判断 468">
          <a:extLst>
            <a:ext uri="{FF2B5EF4-FFF2-40B4-BE49-F238E27FC236}">
              <a16:creationId xmlns:a16="http://schemas.microsoft.com/office/drawing/2014/main" id="{B1508376-AA69-45CD-90CB-024204E81929}"/>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470" name="n_1aveValue【消防施設】&#10;有形固定資産減価償却率">
          <a:extLst>
            <a:ext uri="{FF2B5EF4-FFF2-40B4-BE49-F238E27FC236}">
              <a16:creationId xmlns:a16="http://schemas.microsoft.com/office/drawing/2014/main" id="{72C6CCE2-EF8E-42A4-93DB-2ABF2EC1470C}"/>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471" name="フローチャート: 判断 470">
          <a:extLst>
            <a:ext uri="{FF2B5EF4-FFF2-40B4-BE49-F238E27FC236}">
              <a16:creationId xmlns:a16="http://schemas.microsoft.com/office/drawing/2014/main" id="{43945C65-CBD1-4C73-93AD-999CE29A8044}"/>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472" name="n_2aveValue【消防施設】&#10;有形固定資産減価償却率">
          <a:extLst>
            <a:ext uri="{FF2B5EF4-FFF2-40B4-BE49-F238E27FC236}">
              <a16:creationId xmlns:a16="http://schemas.microsoft.com/office/drawing/2014/main" id="{9AEA6C4F-79B5-49CE-AF10-E4FED1976E17}"/>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473" name="フローチャート: 判断 472">
          <a:extLst>
            <a:ext uri="{FF2B5EF4-FFF2-40B4-BE49-F238E27FC236}">
              <a16:creationId xmlns:a16="http://schemas.microsoft.com/office/drawing/2014/main" id="{3482D14A-5E8A-44C7-B290-0FB9AABE80CC}"/>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474" name="n_3aveValue【消防施設】&#10;有形固定資産減価償却率">
          <a:extLst>
            <a:ext uri="{FF2B5EF4-FFF2-40B4-BE49-F238E27FC236}">
              <a16:creationId xmlns:a16="http://schemas.microsoft.com/office/drawing/2014/main" id="{6F798548-9069-46FD-A54C-46DE8C639EF2}"/>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C1D0C868-B7A0-4E07-A177-94EA26E49A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7A36A4CB-8F83-4A02-A229-D5D60E8D8F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7835788-D30E-4927-B81C-738827CE8D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7B06C8E-6D15-47A5-A45F-F1AC48802E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171F6754-2BEE-4260-8041-FB55209F3B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480" name="楕円 479">
          <a:extLst>
            <a:ext uri="{FF2B5EF4-FFF2-40B4-BE49-F238E27FC236}">
              <a16:creationId xmlns:a16="http://schemas.microsoft.com/office/drawing/2014/main" id="{BE713662-245E-4528-8C6F-F5040D0E84B4}"/>
            </a:ext>
          </a:extLst>
        </xdr:cNvPr>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363</xdr:rowOff>
    </xdr:from>
    <xdr:to>
      <xdr:col>76</xdr:col>
      <xdr:colOff>165100</xdr:colOff>
      <xdr:row>79</xdr:row>
      <xdr:rowOff>101963</xdr:rowOff>
    </xdr:to>
    <xdr:sp macro="" textlink="">
      <xdr:nvSpPr>
        <xdr:cNvPr id="481" name="楕円 480">
          <a:extLst>
            <a:ext uri="{FF2B5EF4-FFF2-40B4-BE49-F238E27FC236}">
              <a16:creationId xmlns:a16="http://schemas.microsoft.com/office/drawing/2014/main" id="{0C7F608F-CA57-4E01-989D-ABE6D0F25A18}"/>
            </a:ext>
          </a:extLst>
        </xdr:cNvPr>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51163</xdr:rowOff>
    </xdr:to>
    <xdr:cxnSp macro="">
      <xdr:nvCxnSpPr>
        <xdr:cNvPr id="482" name="直線コネクタ 481">
          <a:extLst>
            <a:ext uri="{FF2B5EF4-FFF2-40B4-BE49-F238E27FC236}">
              <a16:creationId xmlns:a16="http://schemas.microsoft.com/office/drawing/2014/main" id="{E3FFA68B-84F0-4C6B-AA7C-B6CE38EF9DD2}"/>
            </a:ext>
          </a:extLst>
        </xdr:cNvPr>
        <xdr:cNvCxnSpPr/>
      </xdr:nvCxnSpPr>
      <xdr:spPr>
        <a:xfrm flipV="1">
          <a:off x="14592300" y="135597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82566</xdr:rowOff>
    </xdr:from>
    <xdr:ext cx="405111" cy="259045"/>
    <xdr:sp macro="" textlink="">
      <xdr:nvSpPr>
        <xdr:cNvPr id="483" name="n_1mainValue【消防施設】&#10;有形固定資産減価償却率">
          <a:extLst>
            <a:ext uri="{FF2B5EF4-FFF2-40B4-BE49-F238E27FC236}">
              <a16:creationId xmlns:a16="http://schemas.microsoft.com/office/drawing/2014/main" id="{88899966-CF0B-44BF-AD31-804C26D01333}"/>
            </a:ext>
          </a:extLst>
        </xdr:cNvPr>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484" name="n_2mainValue【消防施設】&#10;有形固定資産減価償却率">
          <a:extLst>
            <a:ext uri="{FF2B5EF4-FFF2-40B4-BE49-F238E27FC236}">
              <a16:creationId xmlns:a16="http://schemas.microsoft.com/office/drawing/2014/main" id="{4A66B0CD-75AC-4496-B8BA-1B54B3B0C714}"/>
            </a:ext>
          </a:extLst>
        </xdr:cNvPr>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99977675-A3D9-44F6-A30F-8EE3CB3C9C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EBC2081C-DAC5-41C0-BFB7-55F28377E3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736E6520-FEC8-4B55-BA6C-03D74AF515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4B92BAAA-96B6-47BB-8E58-2A5118A18E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5C278D27-24A9-4E4B-B6D1-D585630B4B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AA47FD5D-5417-452E-982C-7B5551B2C4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893FD3D3-08C5-4BB2-A526-A9651A4961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25F02B09-BEEC-4D87-AC0C-0B0DA0AC0F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87A280A8-A8AE-476B-A691-5DA7F3473D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1159797F-CC33-49EF-8DC5-B68FD322CE2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ECFADF94-45AA-49A0-A28F-7FB96B5D365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85F94156-9E94-4A78-B8D2-086B9E329EC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666C45DD-F7BE-4714-9516-3F7FA3B78D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1072C030-8C97-4145-A305-62457DDF309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3D22E202-90FA-4366-960C-5E6AF464ACE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2A20ED01-590D-43C6-9DF3-488D5CBCD0D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AB8D1238-CAF7-47CE-A088-218A7B8A46E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704B2B5D-DFCF-4A12-866C-BDE493CC0A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4905FFDF-BDD7-441A-9FC6-B15F3BCB42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168D9F22-FF7C-4DB9-864E-293D59D628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DBFE08C-1211-47BA-B4E0-5854B50DFB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06" name="直線コネクタ 505">
          <a:extLst>
            <a:ext uri="{FF2B5EF4-FFF2-40B4-BE49-F238E27FC236}">
              <a16:creationId xmlns:a16="http://schemas.microsoft.com/office/drawing/2014/main" id="{14C40BD2-E427-4DD2-B53D-30275C844682}"/>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07" name="【消防施設】&#10;一人当たり面積最小値テキスト">
          <a:extLst>
            <a:ext uri="{FF2B5EF4-FFF2-40B4-BE49-F238E27FC236}">
              <a16:creationId xmlns:a16="http://schemas.microsoft.com/office/drawing/2014/main" id="{800FBC64-41BC-472B-9F29-4610FA4118EF}"/>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08" name="直線コネクタ 507">
          <a:extLst>
            <a:ext uri="{FF2B5EF4-FFF2-40B4-BE49-F238E27FC236}">
              <a16:creationId xmlns:a16="http://schemas.microsoft.com/office/drawing/2014/main" id="{50CC3781-AA37-417F-9654-FF2CC9E33B3C}"/>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09" name="【消防施設】&#10;一人当たり面積最大値テキスト">
          <a:extLst>
            <a:ext uri="{FF2B5EF4-FFF2-40B4-BE49-F238E27FC236}">
              <a16:creationId xmlns:a16="http://schemas.microsoft.com/office/drawing/2014/main" id="{827DA744-054E-4B20-B1BB-96A10583944A}"/>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10" name="直線コネクタ 509">
          <a:extLst>
            <a:ext uri="{FF2B5EF4-FFF2-40B4-BE49-F238E27FC236}">
              <a16:creationId xmlns:a16="http://schemas.microsoft.com/office/drawing/2014/main" id="{B5E9DF0E-D980-489C-BEEA-D696281B1006}"/>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11" name="【消防施設】&#10;一人当たり面積平均値テキスト">
          <a:extLst>
            <a:ext uri="{FF2B5EF4-FFF2-40B4-BE49-F238E27FC236}">
              <a16:creationId xmlns:a16="http://schemas.microsoft.com/office/drawing/2014/main" id="{2449E8BB-8D6F-492A-B1D8-2F9E2DA395F1}"/>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12" name="フローチャート: 判断 511">
          <a:extLst>
            <a:ext uri="{FF2B5EF4-FFF2-40B4-BE49-F238E27FC236}">
              <a16:creationId xmlns:a16="http://schemas.microsoft.com/office/drawing/2014/main" id="{6BB5E535-E540-4194-B967-9C595BBF8B84}"/>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13" name="フローチャート: 判断 512">
          <a:extLst>
            <a:ext uri="{FF2B5EF4-FFF2-40B4-BE49-F238E27FC236}">
              <a16:creationId xmlns:a16="http://schemas.microsoft.com/office/drawing/2014/main" id="{A3698BE5-78EF-409B-AEB3-4A91243824B7}"/>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514" name="n_1aveValue【消防施設】&#10;一人当たり面積">
          <a:extLst>
            <a:ext uri="{FF2B5EF4-FFF2-40B4-BE49-F238E27FC236}">
              <a16:creationId xmlns:a16="http://schemas.microsoft.com/office/drawing/2014/main" id="{EF6C4F3B-9EE9-4FCC-ACD6-201DEA61DAB2}"/>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15" name="フローチャート: 判断 514">
          <a:extLst>
            <a:ext uri="{FF2B5EF4-FFF2-40B4-BE49-F238E27FC236}">
              <a16:creationId xmlns:a16="http://schemas.microsoft.com/office/drawing/2014/main" id="{382FDCB6-21CD-4BD1-9AFB-8B2EC057C207}"/>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516" name="n_2aveValue【消防施設】&#10;一人当たり面積">
          <a:extLst>
            <a:ext uri="{FF2B5EF4-FFF2-40B4-BE49-F238E27FC236}">
              <a16:creationId xmlns:a16="http://schemas.microsoft.com/office/drawing/2014/main" id="{FDFE5D19-58AD-49F9-9C31-D0AF032BF57D}"/>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17" name="フローチャート: 判断 516">
          <a:extLst>
            <a:ext uri="{FF2B5EF4-FFF2-40B4-BE49-F238E27FC236}">
              <a16:creationId xmlns:a16="http://schemas.microsoft.com/office/drawing/2014/main" id="{D325E7FD-21E6-4FFD-AD26-32D992EA3904}"/>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518" name="n_3aveValue【消防施設】&#10;一人当たり面積">
          <a:extLst>
            <a:ext uri="{FF2B5EF4-FFF2-40B4-BE49-F238E27FC236}">
              <a16:creationId xmlns:a16="http://schemas.microsoft.com/office/drawing/2014/main" id="{2892B8A0-B3A5-4D8E-B294-0D66D4B8CEBD}"/>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2B773954-1E00-4C4D-86B5-F447B9AA36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5AEC3218-4D1C-481F-B360-3F96721D50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5C317E0-561D-4A00-AB2E-AAC863588B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8935431-D639-42C3-90E9-F328C9A217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D3D9899-6418-465C-93C6-7A43758B39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129947</xdr:rowOff>
    </xdr:from>
    <xdr:to>
      <xdr:col>112</xdr:col>
      <xdr:colOff>38100</xdr:colOff>
      <xdr:row>85</xdr:row>
      <xdr:rowOff>60097</xdr:rowOff>
    </xdr:to>
    <xdr:sp macro="" textlink="">
      <xdr:nvSpPr>
        <xdr:cNvPr id="524" name="楕円 523">
          <a:extLst>
            <a:ext uri="{FF2B5EF4-FFF2-40B4-BE49-F238E27FC236}">
              <a16:creationId xmlns:a16="http://schemas.microsoft.com/office/drawing/2014/main" id="{19AF4125-8905-4732-A74F-A805DCC9C1C1}"/>
            </a:ext>
          </a:extLst>
        </xdr:cNvPr>
        <xdr:cNvSpPr/>
      </xdr:nvSpPr>
      <xdr:spPr>
        <a:xfrm>
          <a:off x="21272500" y="14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137261</xdr:rowOff>
    </xdr:from>
    <xdr:to>
      <xdr:col>107</xdr:col>
      <xdr:colOff>101600</xdr:colOff>
      <xdr:row>85</xdr:row>
      <xdr:rowOff>67411</xdr:rowOff>
    </xdr:to>
    <xdr:sp macro="" textlink="">
      <xdr:nvSpPr>
        <xdr:cNvPr id="525" name="楕円 524">
          <a:extLst>
            <a:ext uri="{FF2B5EF4-FFF2-40B4-BE49-F238E27FC236}">
              <a16:creationId xmlns:a16="http://schemas.microsoft.com/office/drawing/2014/main" id="{BD725885-BBD9-4DB5-85FC-DFE63F9E2284}"/>
            </a:ext>
          </a:extLst>
        </xdr:cNvPr>
        <xdr:cNvSpPr/>
      </xdr:nvSpPr>
      <xdr:spPr>
        <a:xfrm>
          <a:off x="20383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9297</xdr:rowOff>
    </xdr:from>
    <xdr:to>
      <xdr:col>111</xdr:col>
      <xdr:colOff>177800</xdr:colOff>
      <xdr:row>85</xdr:row>
      <xdr:rowOff>16611</xdr:rowOff>
    </xdr:to>
    <xdr:cxnSp macro="">
      <xdr:nvCxnSpPr>
        <xdr:cNvPr id="526" name="直線コネクタ 525">
          <a:extLst>
            <a:ext uri="{FF2B5EF4-FFF2-40B4-BE49-F238E27FC236}">
              <a16:creationId xmlns:a16="http://schemas.microsoft.com/office/drawing/2014/main" id="{05D9745D-B4CF-42B5-B01D-F04B4DF1C810}"/>
            </a:ext>
          </a:extLst>
        </xdr:cNvPr>
        <xdr:cNvCxnSpPr/>
      </xdr:nvCxnSpPr>
      <xdr:spPr>
        <a:xfrm flipV="1">
          <a:off x="20434300" y="1458254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76624</xdr:rowOff>
    </xdr:from>
    <xdr:ext cx="469744" cy="259045"/>
    <xdr:sp macro="" textlink="">
      <xdr:nvSpPr>
        <xdr:cNvPr id="527" name="n_1mainValue【消防施設】&#10;一人当たり面積">
          <a:extLst>
            <a:ext uri="{FF2B5EF4-FFF2-40B4-BE49-F238E27FC236}">
              <a16:creationId xmlns:a16="http://schemas.microsoft.com/office/drawing/2014/main" id="{632AA5F0-7749-4008-ABF4-55BB9297D839}"/>
            </a:ext>
          </a:extLst>
        </xdr:cNvPr>
        <xdr:cNvSpPr txBox="1"/>
      </xdr:nvSpPr>
      <xdr:spPr>
        <a:xfrm>
          <a:off x="21075727" y="1430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83938</xdr:rowOff>
    </xdr:from>
    <xdr:ext cx="469744" cy="259045"/>
    <xdr:sp macro="" textlink="">
      <xdr:nvSpPr>
        <xdr:cNvPr id="528" name="n_2mainValue【消防施設】&#10;一人当たり面積">
          <a:extLst>
            <a:ext uri="{FF2B5EF4-FFF2-40B4-BE49-F238E27FC236}">
              <a16:creationId xmlns:a16="http://schemas.microsoft.com/office/drawing/2014/main" id="{600B8D7C-AA3D-4F31-B105-54850D3AFA05}"/>
            </a:ext>
          </a:extLst>
        </xdr:cNvPr>
        <xdr:cNvSpPr txBox="1"/>
      </xdr:nvSpPr>
      <xdr:spPr>
        <a:xfrm>
          <a:off x="20199427" y="143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a:extLst>
            <a:ext uri="{FF2B5EF4-FFF2-40B4-BE49-F238E27FC236}">
              <a16:creationId xmlns:a16="http://schemas.microsoft.com/office/drawing/2014/main" id="{DB9F5AC3-63D5-4D3A-80AF-C3285523C2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a:extLst>
            <a:ext uri="{FF2B5EF4-FFF2-40B4-BE49-F238E27FC236}">
              <a16:creationId xmlns:a16="http://schemas.microsoft.com/office/drawing/2014/main" id="{D7A4A42D-A9DF-4758-8CAD-812424CBDC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a:extLst>
            <a:ext uri="{FF2B5EF4-FFF2-40B4-BE49-F238E27FC236}">
              <a16:creationId xmlns:a16="http://schemas.microsoft.com/office/drawing/2014/main" id="{7C4CC5BB-A774-4FEF-8A9F-1ADC980DF4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a:extLst>
            <a:ext uri="{FF2B5EF4-FFF2-40B4-BE49-F238E27FC236}">
              <a16:creationId xmlns:a16="http://schemas.microsoft.com/office/drawing/2014/main" id="{177ABC29-CE8C-4493-A9F8-F2CD363E5B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a:extLst>
            <a:ext uri="{FF2B5EF4-FFF2-40B4-BE49-F238E27FC236}">
              <a16:creationId xmlns:a16="http://schemas.microsoft.com/office/drawing/2014/main" id="{80E39EF6-14E4-42E4-8C04-C67C6A3E00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a:extLst>
            <a:ext uri="{FF2B5EF4-FFF2-40B4-BE49-F238E27FC236}">
              <a16:creationId xmlns:a16="http://schemas.microsoft.com/office/drawing/2014/main" id="{3B5B59E1-ABD1-4B99-A5BA-2F94D85E5D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a:extLst>
            <a:ext uri="{FF2B5EF4-FFF2-40B4-BE49-F238E27FC236}">
              <a16:creationId xmlns:a16="http://schemas.microsoft.com/office/drawing/2014/main" id="{59848534-5EF7-473D-B3CB-C13033303F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a:extLst>
            <a:ext uri="{FF2B5EF4-FFF2-40B4-BE49-F238E27FC236}">
              <a16:creationId xmlns:a16="http://schemas.microsoft.com/office/drawing/2014/main" id="{8C587F9E-E87D-470B-93A6-3F5A7889DB7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a:extLst>
            <a:ext uri="{FF2B5EF4-FFF2-40B4-BE49-F238E27FC236}">
              <a16:creationId xmlns:a16="http://schemas.microsoft.com/office/drawing/2014/main" id="{4031396E-9FC4-4E34-9263-E21C186FCB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a:extLst>
            <a:ext uri="{FF2B5EF4-FFF2-40B4-BE49-F238E27FC236}">
              <a16:creationId xmlns:a16="http://schemas.microsoft.com/office/drawing/2014/main" id="{CEACDA2E-3B14-4EF7-833F-B00E5587B5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39" name="直線コネクタ 538">
          <a:extLst>
            <a:ext uri="{FF2B5EF4-FFF2-40B4-BE49-F238E27FC236}">
              <a16:creationId xmlns:a16="http://schemas.microsoft.com/office/drawing/2014/main" id="{BB92C9F8-578C-48E8-BF6A-B9203A8777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40" name="テキスト ボックス 539">
          <a:extLst>
            <a:ext uri="{FF2B5EF4-FFF2-40B4-BE49-F238E27FC236}">
              <a16:creationId xmlns:a16="http://schemas.microsoft.com/office/drawing/2014/main" id="{26BEBF33-4F79-473E-AB03-0CC4B0F1EAC9}"/>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1" name="直線コネクタ 540">
          <a:extLst>
            <a:ext uri="{FF2B5EF4-FFF2-40B4-BE49-F238E27FC236}">
              <a16:creationId xmlns:a16="http://schemas.microsoft.com/office/drawing/2014/main" id="{58865882-D2DC-40F5-B7AC-807E9069E7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2" name="テキスト ボックス 541">
          <a:extLst>
            <a:ext uri="{FF2B5EF4-FFF2-40B4-BE49-F238E27FC236}">
              <a16:creationId xmlns:a16="http://schemas.microsoft.com/office/drawing/2014/main" id="{29A87BCF-49EE-4AF7-89A2-010A8F9FD7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3" name="直線コネクタ 542">
          <a:extLst>
            <a:ext uri="{FF2B5EF4-FFF2-40B4-BE49-F238E27FC236}">
              <a16:creationId xmlns:a16="http://schemas.microsoft.com/office/drawing/2014/main" id="{1F371A6D-E6CB-4F61-8E91-F6D3120396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4" name="テキスト ボックス 543">
          <a:extLst>
            <a:ext uri="{FF2B5EF4-FFF2-40B4-BE49-F238E27FC236}">
              <a16:creationId xmlns:a16="http://schemas.microsoft.com/office/drawing/2014/main" id="{A88A2F0B-A8B5-4CF1-A4FF-FD9B4AD4F8F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5" name="直線コネクタ 544">
          <a:extLst>
            <a:ext uri="{FF2B5EF4-FFF2-40B4-BE49-F238E27FC236}">
              <a16:creationId xmlns:a16="http://schemas.microsoft.com/office/drawing/2014/main" id="{AA86234F-6C2A-4086-B5C2-CA18563712D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6" name="テキスト ボックス 545">
          <a:extLst>
            <a:ext uri="{FF2B5EF4-FFF2-40B4-BE49-F238E27FC236}">
              <a16:creationId xmlns:a16="http://schemas.microsoft.com/office/drawing/2014/main" id="{2A7C23C8-61B3-4658-AA1B-91F5F7ECD15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7" name="直線コネクタ 546">
          <a:extLst>
            <a:ext uri="{FF2B5EF4-FFF2-40B4-BE49-F238E27FC236}">
              <a16:creationId xmlns:a16="http://schemas.microsoft.com/office/drawing/2014/main" id="{985B012D-9FA6-444C-B51E-629849D4EF2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8" name="テキスト ボックス 547">
          <a:extLst>
            <a:ext uri="{FF2B5EF4-FFF2-40B4-BE49-F238E27FC236}">
              <a16:creationId xmlns:a16="http://schemas.microsoft.com/office/drawing/2014/main" id="{C7AF2759-8594-44FA-BA33-BD8FC2538A2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a:extLst>
            <a:ext uri="{FF2B5EF4-FFF2-40B4-BE49-F238E27FC236}">
              <a16:creationId xmlns:a16="http://schemas.microsoft.com/office/drawing/2014/main" id="{4A869501-01AB-4356-9BDB-EFC98E26E3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521DB53B-9AA8-4B29-A6B9-4A92A1ED778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a:extLst>
            <a:ext uri="{FF2B5EF4-FFF2-40B4-BE49-F238E27FC236}">
              <a16:creationId xmlns:a16="http://schemas.microsoft.com/office/drawing/2014/main" id="{669F1E57-FC29-4089-A306-A326843349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52" name="直線コネクタ 551">
          <a:extLst>
            <a:ext uri="{FF2B5EF4-FFF2-40B4-BE49-F238E27FC236}">
              <a16:creationId xmlns:a16="http://schemas.microsoft.com/office/drawing/2014/main" id="{A0440A9E-8834-451D-965F-9B9073C628C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53" name="【庁舎】&#10;有形固定資産減価償却率最小値テキスト">
          <a:extLst>
            <a:ext uri="{FF2B5EF4-FFF2-40B4-BE49-F238E27FC236}">
              <a16:creationId xmlns:a16="http://schemas.microsoft.com/office/drawing/2014/main" id="{E1DFDEA4-D714-48FD-8D5C-B390FE4AA48E}"/>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4" name="直線コネクタ 553">
          <a:extLst>
            <a:ext uri="{FF2B5EF4-FFF2-40B4-BE49-F238E27FC236}">
              <a16:creationId xmlns:a16="http://schemas.microsoft.com/office/drawing/2014/main" id="{8A02A6FF-1177-4073-B7A2-8CC813212C1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55" name="【庁舎】&#10;有形固定資産減価償却率最大値テキスト">
          <a:extLst>
            <a:ext uri="{FF2B5EF4-FFF2-40B4-BE49-F238E27FC236}">
              <a16:creationId xmlns:a16="http://schemas.microsoft.com/office/drawing/2014/main" id="{6DF55E3D-8134-4F51-A8F6-57F83389061D}"/>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56" name="直線コネクタ 555">
          <a:extLst>
            <a:ext uri="{FF2B5EF4-FFF2-40B4-BE49-F238E27FC236}">
              <a16:creationId xmlns:a16="http://schemas.microsoft.com/office/drawing/2014/main" id="{39D40D50-5AB7-4965-9713-617238C604F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557" name="【庁舎】&#10;有形固定資産減価償却率平均値テキスト">
          <a:extLst>
            <a:ext uri="{FF2B5EF4-FFF2-40B4-BE49-F238E27FC236}">
              <a16:creationId xmlns:a16="http://schemas.microsoft.com/office/drawing/2014/main" id="{EA09407C-4253-4A37-BF99-90ED3EB6C167}"/>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558" name="フローチャート: 判断 557">
          <a:extLst>
            <a:ext uri="{FF2B5EF4-FFF2-40B4-BE49-F238E27FC236}">
              <a16:creationId xmlns:a16="http://schemas.microsoft.com/office/drawing/2014/main" id="{D066F96B-7C25-48BF-9E59-B53B301D9317}"/>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559" name="フローチャート: 判断 558">
          <a:extLst>
            <a:ext uri="{FF2B5EF4-FFF2-40B4-BE49-F238E27FC236}">
              <a16:creationId xmlns:a16="http://schemas.microsoft.com/office/drawing/2014/main" id="{4202249F-D518-4AB7-B0F8-AF7CA0B5C0C3}"/>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560" name="n_1aveValue【庁舎】&#10;有形固定資産減価償却率">
          <a:extLst>
            <a:ext uri="{FF2B5EF4-FFF2-40B4-BE49-F238E27FC236}">
              <a16:creationId xmlns:a16="http://schemas.microsoft.com/office/drawing/2014/main" id="{FD1013B9-F5E0-4B4F-A6C1-6B5972FC1B12}"/>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61" name="フローチャート: 判断 560">
          <a:extLst>
            <a:ext uri="{FF2B5EF4-FFF2-40B4-BE49-F238E27FC236}">
              <a16:creationId xmlns:a16="http://schemas.microsoft.com/office/drawing/2014/main" id="{5A3769E8-DF7D-4D6C-BC6F-B1C88714EFE5}"/>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562" name="n_2aveValue【庁舎】&#10;有形固定資産減価償却率">
          <a:extLst>
            <a:ext uri="{FF2B5EF4-FFF2-40B4-BE49-F238E27FC236}">
              <a16:creationId xmlns:a16="http://schemas.microsoft.com/office/drawing/2014/main" id="{80B5C441-D214-4A04-89FB-82EAB027D096}"/>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563" name="フローチャート: 判断 562">
          <a:extLst>
            <a:ext uri="{FF2B5EF4-FFF2-40B4-BE49-F238E27FC236}">
              <a16:creationId xmlns:a16="http://schemas.microsoft.com/office/drawing/2014/main" id="{7F817435-5A1F-4EB8-8D1F-E3CDC871531A}"/>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564" name="n_3aveValue【庁舎】&#10;有形固定資産減価償却率">
          <a:extLst>
            <a:ext uri="{FF2B5EF4-FFF2-40B4-BE49-F238E27FC236}">
              <a16:creationId xmlns:a16="http://schemas.microsoft.com/office/drawing/2014/main" id="{3991AF97-D7AC-4E6B-A445-A6CF5A2B45E3}"/>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D237949C-F096-4D52-944B-8677700C27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CE8241B8-D971-4482-ADF2-829D19C1EE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4CAB23CB-683F-44CC-8C82-1503B349A3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7F8DC666-B0B8-42C6-8F19-3EA00552ED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8FE5704F-0BDE-41FC-9053-98AB8CC0C7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570" name="楕円 569">
          <a:extLst>
            <a:ext uri="{FF2B5EF4-FFF2-40B4-BE49-F238E27FC236}">
              <a16:creationId xmlns:a16="http://schemas.microsoft.com/office/drawing/2014/main" id="{60A9716C-9B2C-45A9-A3D7-0BA83A36DF81}"/>
            </a:ext>
          </a:extLst>
        </xdr:cNvPr>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571" name="楕円 570">
          <a:extLst>
            <a:ext uri="{FF2B5EF4-FFF2-40B4-BE49-F238E27FC236}">
              <a16:creationId xmlns:a16="http://schemas.microsoft.com/office/drawing/2014/main" id="{220407D6-E371-49FE-A693-77B6031C9A24}"/>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0</xdr:rowOff>
    </xdr:to>
    <xdr:cxnSp macro="">
      <xdr:nvCxnSpPr>
        <xdr:cNvPr id="572" name="直線コネクタ 571">
          <a:extLst>
            <a:ext uri="{FF2B5EF4-FFF2-40B4-BE49-F238E27FC236}">
              <a16:creationId xmlns:a16="http://schemas.microsoft.com/office/drawing/2014/main" id="{482E216B-3D37-42DE-AAF9-A4866A23B19C}"/>
            </a:ext>
          </a:extLst>
        </xdr:cNvPr>
        <xdr:cNvCxnSpPr/>
      </xdr:nvCxnSpPr>
      <xdr:spPr>
        <a:xfrm flipV="1">
          <a:off x="14592300" y="1763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44466</xdr:rowOff>
    </xdr:from>
    <xdr:ext cx="405111" cy="259045"/>
    <xdr:sp macro="" textlink="">
      <xdr:nvSpPr>
        <xdr:cNvPr id="573" name="n_1mainValue【庁舎】&#10;有形固定資産減価償却率">
          <a:extLst>
            <a:ext uri="{FF2B5EF4-FFF2-40B4-BE49-F238E27FC236}">
              <a16:creationId xmlns:a16="http://schemas.microsoft.com/office/drawing/2014/main" id="{2EE6F768-C24E-4368-BFC2-273CDB8D2C42}"/>
            </a:ext>
          </a:extLst>
        </xdr:cNvPr>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574" name="n_2mainValue【庁舎】&#10;有形固定資産減価償却率">
          <a:extLst>
            <a:ext uri="{FF2B5EF4-FFF2-40B4-BE49-F238E27FC236}">
              <a16:creationId xmlns:a16="http://schemas.microsoft.com/office/drawing/2014/main" id="{C82C7C9D-C2C5-4BA6-A5ED-84027181AAFE}"/>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a:extLst>
            <a:ext uri="{FF2B5EF4-FFF2-40B4-BE49-F238E27FC236}">
              <a16:creationId xmlns:a16="http://schemas.microsoft.com/office/drawing/2014/main" id="{1B900681-C63F-4DE1-9BB0-4064E22A85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a:extLst>
            <a:ext uri="{FF2B5EF4-FFF2-40B4-BE49-F238E27FC236}">
              <a16:creationId xmlns:a16="http://schemas.microsoft.com/office/drawing/2014/main" id="{DA8B8AE7-C2BC-44BE-8AF7-575299C933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a:extLst>
            <a:ext uri="{FF2B5EF4-FFF2-40B4-BE49-F238E27FC236}">
              <a16:creationId xmlns:a16="http://schemas.microsoft.com/office/drawing/2014/main" id="{91FB6526-E45B-4D79-A6EC-55B6D1E2EB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a:extLst>
            <a:ext uri="{FF2B5EF4-FFF2-40B4-BE49-F238E27FC236}">
              <a16:creationId xmlns:a16="http://schemas.microsoft.com/office/drawing/2014/main" id="{F446C76F-65D8-491B-A5EE-B3CC190CF7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a:extLst>
            <a:ext uri="{FF2B5EF4-FFF2-40B4-BE49-F238E27FC236}">
              <a16:creationId xmlns:a16="http://schemas.microsoft.com/office/drawing/2014/main" id="{703CC354-77B8-4092-9592-73A3CEC732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a:extLst>
            <a:ext uri="{FF2B5EF4-FFF2-40B4-BE49-F238E27FC236}">
              <a16:creationId xmlns:a16="http://schemas.microsoft.com/office/drawing/2014/main" id="{20A65836-01F2-4784-B893-13C00FDBF9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a:extLst>
            <a:ext uri="{FF2B5EF4-FFF2-40B4-BE49-F238E27FC236}">
              <a16:creationId xmlns:a16="http://schemas.microsoft.com/office/drawing/2014/main" id="{B052A81B-0C5F-4C4E-BFDE-7EF2844E727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a:extLst>
            <a:ext uri="{FF2B5EF4-FFF2-40B4-BE49-F238E27FC236}">
              <a16:creationId xmlns:a16="http://schemas.microsoft.com/office/drawing/2014/main" id="{033C9B43-9ADD-434F-BB6F-05F31FB994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a:extLst>
            <a:ext uri="{FF2B5EF4-FFF2-40B4-BE49-F238E27FC236}">
              <a16:creationId xmlns:a16="http://schemas.microsoft.com/office/drawing/2014/main" id="{42D15F9C-581F-4989-8D0A-B394F77D42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a:extLst>
            <a:ext uri="{FF2B5EF4-FFF2-40B4-BE49-F238E27FC236}">
              <a16:creationId xmlns:a16="http://schemas.microsoft.com/office/drawing/2014/main" id="{D4A6264D-3206-4468-A559-D75E81DC31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5" name="直線コネクタ 584">
          <a:extLst>
            <a:ext uri="{FF2B5EF4-FFF2-40B4-BE49-F238E27FC236}">
              <a16:creationId xmlns:a16="http://schemas.microsoft.com/office/drawing/2014/main" id="{1766EC2C-2F74-4C01-A00F-8571F08AEA7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6" name="テキスト ボックス 585">
          <a:extLst>
            <a:ext uri="{FF2B5EF4-FFF2-40B4-BE49-F238E27FC236}">
              <a16:creationId xmlns:a16="http://schemas.microsoft.com/office/drawing/2014/main" id="{FDFE4BE2-A7FC-42F0-A6A8-A9618FA62D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7" name="直線コネクタ 586">
          <a:extLst>
            <a:ext uri="{FF2B5EF4-FFF2-40B4-BE49-F238E27FC236}">
              <a16:creationId xmlns:a16="http://schemas.microsoft.com/office/drawing/2014/main" id="{AAC08085-87AE-4672-88B9-EC8021F3999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8" name="テキスト ボックス 587">
          <a:extLst>
            <a:ext uri="{FF2B5EF4-FFF2-40B4-BE49-F238E27FC236}">
              <a16:creationId xmlns:a16="http://schemas.microsoft.com/office/drawing/2014/main" id="{4AD3376E-0E67-4D9B-8FBB-CE84592294B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9" name="直線コネクタ 588">
          <a:extLst>
            <a:ext uri="{FF2B5EF4-FFF2-40B4-BE49-F238E27FC236}">
              <a16:creationId xmlns:a16="http://schemas.microsoft.com/office/drawing/2014/main" id="{DA514F1C-B921-4744-97C4-877F8884426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0" name="テキスト ボックス 589">
          <a:extLst>
            <a:ext uri="{FF2B5EF4-FFF2-40B4-BE49-F238E27FC236}">
              <a16:creationId xmlns:a16="http://schemas.microsoft.com/office/drawing/2014/main" id="{5DCF4971-E5CF-4F0C-A5D7-4B90295B2BE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1" name="直線コネクタ 590">
          <a:extLst>
            <a:ext uri="{FF2B5EF4-FFF2-40B4-BE49-F238E27FC236}">
              <a16:creationId xmlns:a16="http://schemas.microsoft.com/office/drawing/2014/main" id="{AB531C21-79DB-40B7-BFD1-26786374B40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2" name="テキスト ボックス 591">
          <a:extLst>
            <a:ext uri="{FF2B5EF4-FFF2-40B4-BE49-F238E27FC236}">
              <a16:creationId xmlns:a16="http://schemas.microsoft.com/office/drawing/2014/main" id="{DBC7AC9A-4019-4477-9485-56EAEDF3858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3" name="直線コネクタ 592">
          <a:extLst>
            <a:ext uri="{FF2B5EF4-FFF2-40B4-BE49-F238E27FC236}">
              <a16:creationId xmlns:a16="http://schemas.microsoft.com/office/drawing/2014/main" id="{102945CD-D463-413C-A9B7-E01BF478DA8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4" name="テキスト ボックス 593">
          <a:extLst>
            <a:ext uri="{FF2B5EF4-FFF2-40B4-BE49-F238E27FC236}">
              <a16:creationId xmlns:a16="http://schemas.microsoft.com/office/drawing/2014/main" id="{EDA3454C-337E-4185-BDD3-4A5825DA1F9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5" name="直線コネクタ 594">
          <a:extLst>
            <a:ext uri="{FF2B5EF4-FFF2-40B4-BE49-F238E27FC236}">
              <a16:creationId xmlns:a16="http://schemas.microsoft.com/office/drawing/2014/main" id="{FA1EF667-4D9B-4033-A9C6-030C4D1474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6" name="テキスト ボックス 595">
          <a:extLst>
            <a:ext uri="{FF2B5EF4-FFF2-40B4-BE49-F238E27FC236}">
              <a16:creationId xmlns:a16="http://schemas.microsoft.com/office/drawing/2014/main" id="{F2975BA7-A339-4337-9242-45572B5CC36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16D4BBDF-FE41-407E-9863-DED313896A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B0942494-2854-4C94-96BA-7684FEE81C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庁舎】&#10;一人当たり面積グラフ枠">
          <a:extLst>
            <a:ext uri="{FF2B5EF4-FFF2-40B4-BE49-F238E27FC236}">
              <a16:creationId xmlns:a16="http://schemas.microsoft.com/office/drawing/2014/main" id="{A730C7EA-5A25-4BFB-B991-3B84E99B94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00" name="直線コネクタ 599">
          <a:extLst>
            <a:ext uri="{FF2B5EF4-FFF2-40B4-BE49-F238E27FC236}">
              <a16:creationId xmlns:a16="http://schemas.microsoft.com/office/drawing/2014/main" id="{91A47577-E4E5-4F96-8F0B-CC03611C8234}"/>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01" name="【庁舎】&#10;一人当たり面積最小値テキスト">
          <a:extLst>
            <a:ext uri="{FF2B5EF4-FFF2-40B4-BE49-F238E27FC236}">
              <a16:creationId xmlns:a16="http://schemas.microsoft.com/office/drawing/2014/main" id="{A9597F74-D59E-46F5-AAEF-231E2D38AC0F}"/>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02" name="直線コネクタ 601">
          <a:extLst>
            <a:ext uri="{FF2B5EF4-FFF2-40B4-BE49-F238E27FC236}">
              <a16:creationId xmlns:a16="http://schemas.microsoft.com/office/drawing/2014/main" id="{044CDCCB-EE7C-41B5-9616-FFDEA9FE7325}"/>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03" name="【庁舎】&#10;一人当たり面積最大値テキスト">
          <a:extLst>
            <a:ext uri="{FF2B5EF4-FFF2-40B4-BE49-F238E27FC236}">
              <a16:creationId xmlns:a16="http://schemas.microsoft.com/office/drawing/2014/main" id="{C18A6380-66B6-4258-99BE-AFD1FB4A53E4}"/>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04" name="直線コネクタ 603">
          <a:extLst>
            <a:ext uri="{FF2B5EF4-FFF2-40B4-BE49-F238E27FC236}">
              <a16:creationId xmlns:a16="http://schemas.microsoft.com/office/drawing/2014/main" id="{E0508DF9-1571-48DB-B4D7-0CE5885FB1CB}"/>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05" name="【庁舎】&#10;一人当たり面積平均値テキスト">
          <a:extLst>
            <a:ext uri="{FF2B5EF4-FFF2-40B4-BE49-F238E27FC236}">
              <a16:creationId xmlns:a16="http://schemas.microsoft.com/office/drawing/2014/main" id="{AE94C231-0BDC-494C-829F-8C1D4E243486}"/>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06" name="フローチャート: 判断 605">
          <a:extLst>
            <a:ext uri="{FF2B5EF4-FFF2-40B4-BE49-F238E27FC236}">
              <a16:creationId xmlns:a16="http://schemas.microsoft.com/office/drawing/2014/main" id="{771B1440-C581-42FA-A486-C5E17C54E89C}"/>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07" name="フローチャート: 判断 606">
          <a:extLst>
            <a:ext uri="{FF2B5EF4-FFF2-40B4-BE49-F238E27FC236}">
              <a16:creationId xmlns:a16="http://schemas.microsoft.com/office/drawing/2014/main" id="{04D72834-F631-4A6C-A16A-A1349E0E2F66}"/>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608" name="n_1aveValue【庁舎】&#10;一人当たり面積">
          <a:extLst>
            <a:ext uri="{FF2B5EF4-FFF2-40B4-BE49-F238E27FC236}">
              <a16:creationId xmlns:a16="http://schemas.microsoft.com/office/drawing/2014/main" id="{8DE60E47-B256-4B1A-8AE0-0E5B2CEA61AD}"/>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09" name="フローチャート: 判断 608">
          <a:extLst>
            <a:ext uri="{FF2B5EF4-FFF2-40B4-BE49-F238E27FC236}">
              <a16:creationId xmlns:a16="http://schemas.microsoft.com/office/drawing/2014/main" id="{C67B2D03-6540-423D-8EE3-5AD3717D1F53}"/>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10" name="n_2aveValue【庁舎】&#10;一人当たり面積">
          <a:extLst>
            <a:ext uri="{FF2B5EF4-FFF2-40B4-BE49-F238E27FC236}">
              <a16:creationId xmlns:a16="http://schemas.microsoft.com/office/drawing/2014/main" id="{61758868-EC1D-4DBE-A302-39F0E69B9F73}"/>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11" name="フローチャート: 判断 610">
          <a:extLst>
            <a:ext uri="{FF2B5EF4-FFF2-40B4-BE49-F238E27FC236}">
              <a16:creationId xmlns:a16="http://schemas.microsoft.com/office/drawing/2014/main" id="{9619519A-AC8E-498E-8C9C-C60DB55288ED}"/>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12" name="n_3aveValue【庁舎】&#10;一人当たり面積">
          <a:extLst>
            <a:ext uri="{FF2B5EF4-FFF2-40B4-BE49-F238E27FC236}">
              <a16:creationId xmlns:a16="http://schemas.microsoft.com/office/drawing/2014/main" id="{F46C12DE-C547-4F6B-AA60-46DBDE576078}"/>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39C19DF4-DB98-4E15-A194-4EF3ADFD78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77EB6DC-122E-403F-A561-7B18DDE594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1A8588A-1E5B-4A32-BD2B-F2A0BCE610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4FA33C50-4F20-4C16-91F2-1C0B754408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E57D48F9-26DC-4E3A-B797-0F8B9E7DAC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89081</xdr:rowOff>
    </xdr:from>
    <xdr:to>
      <xdr:col>112</xdr:col>
      <xdr:colOff>38100</xdr:colOff>
      <xdr:row>101</xdr:row>
      <xdr:rowOff>19231</xdr:rowOff>
    </xdr:to>
    <xdr:sp macro="" textlink="">
      <xdr:nvSpPr>
        <xdr:cNvPr id="618" name="楕円 617">
          <a:extLst>
            <a:ext uri="{FF2B5EF4-FFF2-40B4-BE49-F238E27FC236}">
              <a16:creationId xmlns:a16="http://schemas.microsoft.com/office/drawing/2014/main" id="{7A8AD0F2-00A9-484B-B305-E0B9834F026A}"/>
            </a:ext>
          </a:extLst>
        </xdr:cNvPr>
        <xdr:cNvSpPr/>
      </xdr:nvSpPr>
      <xdr:spPr>
        <a:xfrm>
          <a:off x="21272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142966</xdr:rowOff>
    </xdr:from>
    <xdr:to>
      <xdr:col>107</xdr:col>
      <xdr:colOff>101600</xdr:colOff>
      <xdr:row>101</xdr:row>
      <xdr:rowOff>73116</xdr:rowOff>
    </xdr:to>
    <xdr:sp macro="" textlink="">
      <xdr:nvSpPr>
        <xdr:cNvPr id="619" name="楕円 618">
          <a:extLst>
            <a:ext uri="{FF2B5EF4-FFF2-40B4-BE49-F238E27FC236}">
              <a16:creationId xmlns:a16="http://schemas.microsoft.com/office/drawing/2014/main" id="{1A299525-F577-4C93-ABBB-12A6064FA82F}"/>
            </a:ext>
          </a:extLst>
        </xdr:cNvPr>
        <xdr:cNvSpPr/>
      </xdr:nvSpPr>
      <xdr:spPr>
        <a:xfrm>
          <a:off x="20383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139881</xdr:rowOff>
    </xdr:from>
    <xdr:to>
      <xdr:col>111</xdr:col>
      <xdr:colOff>177800</xdr:colOff>
      <xdr:row>101</xdr:row>
      <xdr:rowOff>22316</xdr:rowOff>
    </xdr:to>
    <xdr:cxnSp macro="">
      <xdr:nvCxnSpPr>
        <xdr:cNvPr id="620" name="直線コネクタ 619">
          <a:extLst>
            <a:ext uri="{FF2B5EF4-FFF2-40B4-BE49-F238E27FC236}">
              <a16:creationId xmlns:a16="http://schemas.microsoft.com/office/drawing/2014/main" id="{F72CFD75-C227-45F7-8785-2A75E5BA2210}"/>
            </a:ext>
          </a:extLst>
        </xdr:cNvPr>
        <xdr:cNvCxnSpPr/>
      </xdr:nvCxnSpPr>
      <xdr:spPr>
        <a:xfrm flipV="1">
          <a:off x="20434300" y="172848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35758</xdr:rowOff>
    </xdr:from>
    <xdr:ext cx="469744" cy="259045"/>
    <xdr:sp macro="" textlink="">
      <xdr:nvSpPr>
        <xdr:cNvPr id="621" name="n_1mainValue【庁舎】&#10;一人当たり面積">
          <a:extLst>
            <a:ext uri="{FF2B5EF4-FFF2-40B4-BE49-F238E27FC236}">
              <a16:creationId xmlns:a16="http://schemas.microsoft.com/office/drawing/2014/main" id="{67F5DDE2-C717-4F15-979D-AD1CA970C870}"/>
            </a:ext>
          </a:extLst>
        </xdr:cNvPr>
        <xdr:cNvSpPr txBox="1"/>
      </xdr:nvSpPr>
      <xdr:spPr>
        <a:xfrm>
          <a:off x="210757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89643</xdr:rowOff>
    </xdr:from>
    <xdr:ext cx="469744" cy="259045"/>
    <xdr:sp macro="" textlink="">
      <xdr:nvSpPr>
        <xdr:cNvPr id="622" name="n_2mainValue【庁舎】&#10;一人当たり面積">
          <a:extLst>
            <a:ext uri="{FF2B5EF4-FFF2-40B4-BE49-F238E27FC236}">
              <a16:creationId xmlns:a16="http://schemas.microsoft.com/office/drawing/2014/main" id="{1DF05620-6E42-429A-B0D1-8015E4F0D374}"/>
            </a:ext>
          </a:extLst>
        </xdr:cNvPr>
        <xdr:cNvSpPr txBox="1"/>
      </xdr:nvSpPr>
      <xdr:spPr>
        <a:xfrm>
          <a:off x="20199427" y="170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E9AA5F79-EDCC-4577-AA96-F2DE82175B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F8E84BC5-899E-43F9-AB5F-3EAD96CF7D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98C0A6A4-D150-4BC9-B465-CDFD215C21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年度に汚泥再生処理センター建設及び旧富野じん芥焼却場除却により一般廃棄物処理施設は類似団体よりも償却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11308431</v>
      </c>
      <c r="BO4" s="461"/>
      <c r="BP4" s="461"/>
      <c r="BQ4" s="461"/>
      <c r="BR4" s="461"/>
      <c r="BS4" s="461"/>
      <c r="BT4" s="461"/>
      <c r="BU4" s="462"/>
      <c r="BV4" s="460">
        <v>11619432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1.9</v>
      </c>
      <c r="CU4" s="642"/>
      <c r="CV4" s="642"/>
      <c r="CW4" s="642"/>
      <c r="CX4" s="642"/>
      <c r="CY4" s="642"/>
      <c r="CZ4" s="642"/>
      <c r="DA4" s="643"/>
      <c r="DB4" s="641">
        <v>6.3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11223249</v>
      </c>
      <c r="BO5" s="466"/>
      <c r="BP5" s="466"/>
      <c r="BQ5" s="466"/>
      <c r="BR5" s="466"/>
      <c r="BS5" s="466"/>
      <c r="BT5" s="466"/>
      <c r="BU5" s="467"/>
      <c r="BV5" s="465">
        <v>11334140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124</v>
      </c>
      <c r="CU5" s="436"/>
      <c r="CV5" s="436"/>
      <c r="CW5" s="436"/>
      <c r="CX5" s="436"/>
      <c r="CY5" s="436"/>
      <c r="CZ5" s="436"/>
      <c r="DA5" s="437"/>
      <c r="DB5" s="435">
        <v>121.8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85182</v>
      </c>
      <c r="BO6" s="466"/>
      <c r="BP6" s="466"/>
      <c r="BQ6" s="466"/>
      <c r="BR6" s="466"/>
      <c r="BS6" s="466"/>
      <c r="BT6" s="466"/>
      <c r="BU6" s="467"/>
      <c r="BV6" s="465">
        <v>285292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128.9</v>
      </c>
      <c r="CU6" s="616"/>
      <c r="CV6" s="616"/>
      <c r="CW6" s="616"/>
      <c r="CX6" s="616"/>
      <c r="CY6" s="616"/>
      <c r="CZ6" s="616"/>
      <c r="DA6" s="617"/>
      <c r="DB6" s="615">
        <v>126.6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85</v>
      </c>
      <c r="BO7" s="466"/>
      <c r="BP7" s="466"/>
      <c r="BQ7" s="466"/>
      <c r="BR7" s="466"/>
      <c r="BS7" s="466"/>
      <c r="BT7" s="466"/>
      <c r="BU7" s="467"/>
      <c r="BV7" s="465">
        <v>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4470396</v>
      </c>
      <c r="CU7" s="466"/>
      <c r="CV7" s="466"/>
      <c r="CW7" s="466"/>
      <c r="CX7" s="466"/>
      <c r="CY7" s="466"/>
      <c r="CZ7" s="466"/>
      <c r="DA7" s="467"/>
      <c r="DB7" s="465">
        <v>4527509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101</v>
      </c>
      <c r="AV8" s="523"/>
      <c r="AW8" s="523"/>
      <c r="AX8" s="523"/>
      <c r="AY8" s="445" t="s">
        <v>109</v>
      </c>
      <c r="AZ8" s="446"/>
      <c r="BA8" s="446"/>
      <c r="BB8" s="446"/>
      <c r="BC8" s="446"/>
      <c r="BD8" s="446"/>
      <c r="BE8" s="446"/>
      <c r="BF8" s="446"/>
      <c r="BG8" s="446"/>
      <c r="BH8" s="446"/>
      <c r="BI8" s="446"/>
      <c r="BJ8" s="446"/>
      <c r="BK8" s="446"/>
      <c r="BL8" s="446"/>
      <c r="BM8" s="447"/>
      <c r="BN8" s="465">
        <v>85097</v>
      </c>
      <c r="BO8" s="466"/>
      <c r="BP8" s="466"/>
      <c r="BQ8" s="466"/>
      <c r="BR8" s="466"/>
      <c r="BS8" s="466"/>
      <c r="BT8" s="466"/>
      <c r="BU8" s="467"/>
      <c r="BV8" s="465">
        <v>285292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v>
      </c>
      <c r="CU8" s="579"/>
      <c r="CV8" s="579"/>
      <c r="CW8" s="579"/>
      <c r="CX8" s="579"/>
      <c r="CY8" s="579"/>
      <c r="CZ8" s="579"/>
      <c r="DA8" s="580"/>
      <c r="DB8" s="578">
        <v>0.19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8843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-200195</v>
      </c>
      <c r="BO9" s="466"/>
      <c r="BP9" s="466"/>
      <c r="BQ9" s="466"/>
      <c r="BR9" s="466"/>
      <c r="BS9" s="466"/>
      <c r="BT9" s="466"/>
      <c r="BU9" s="467"/>
      <c r="BV9" s="465">
        <v>-616895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46.8</v>
      </c>
      <c r="CU9" s="436"/>
      <c r="CV9" s="436"/>
      <c r="CW9" s="436"/>
      <c r="CX9" s="436"/>
      <c r="CY9" s="436"/>
      <c r="CZ9" s="436"/>
      <c r="DA9" s="437"/>
      <c r="DB9" s="435">
        <v>40.799999999999997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10922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93</v>
      </c>
      <c r="AV10" s="523"/>
      <c r="AW10" s="523"/>
      <c r="AX10" s="523"/>
      <c r="AY10" s="445" t="s">
        <v>120</v>
      </c>
      <c r="AZ10" s="446"/>
      <c r="BA10" s="446"/>
      <c r="BB10" s="446"/>
      <c r="BC10" s="446"/>
      <c r="BD10" s="446"/>
      <c r="BE10" s="446"/>
      <c r="BF10" s="446"/>
      <c r="BG10" s="446"/>
      <c r="BH10" s="446"/>
      <c r="BI10" s="446"/>
      <c r="BJ10" s="446"/>
      <c r="BK10" s="446"/>
      <c r="BL10" s="446"/>
      <c r="BM10" s="447"/>
      <c r="BN10" s="465">
        <v>588342</v>
      </c>
      <c r="BO10" s="466"/>
      <c r="BP10" s="466"/>
      <c r="BQ10" s="466"/>
      <c r="BR10" s="466"/>
      <c r="BS10" s="466"/>
      <c r="BT10" s="466"/>
      <c r="BU10" s="467"/>
      <c r="BV10" s="465">
        <v>1121080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101</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8087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101</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8033</v>
      </c>
      <c r="S13" s="569"/>
      <c r="T13" s="569"/>
      <c r="U13" s="569"/>
      <c r="V13" s="570"/>
      <c r="W13" s="556" t="s">
        <v>137</v>
      </c>
      <c r="X13" s="478"/>
      <c r="Y13" s="478"/>
      <c r="Z13" s="478"/>
      <c r="AA13" s="478"/>
      <c r="AB13" s="479"/>
      <c r="AC13" s="441">
        <v>582</v>
      </c>
      <c r="AD13" s="442"/>
      <c r="AE13" s="442"/>
      <c r="AF13" s="442"/>
      <c r="AG13" s="443"/>
      <c r="AH13" s="441">
        <v>640</v>
      </c>
      <c r="AI13" s="442"/>
      <c r="AJ13" s="442"/>
      <c r="AK13" s="442"/>
      <c r="AL13" s="444"/>
      <c r="AM13" s="534" t="s">
        <v>138</v>
      </c>
      <c r="AN13" s="439"/>
      <c r="AO13" s="439"/>
      <c r="AP13" s="439"/>
      <c r="AQ13" s="439"/>
      <c r="AR13" s="439"/>
      <c r="AS13" s="439"/>
      <c r="AT13" s="440"/>
      <c r="AU13" s="522" t="s">
        <v>101</v>
      </c>
      <c r="AV13" s="523"/>
      <c r="AW13" s="523"/>
      <c r="AX13" s="523"/>
      <c r="AY13" s="445" t="s">
        <v>139</v>
      </c>
      <c r="AZ13" s="446"/>
      <c r="BA13" s="446"/>
      <c r="BB13" s="446"/>
      <c r="BC13" s="446"/>
      <c r="BD13" s="446"/>
      <c r="BE13" s="446"/>
      <c r="BF13" s="446"/>
      <c r="BG13" s="446"/>
      <c r="BH13" s="446"/>
      <c r="BI13" s="446"/>
      <c r="BJ13" s="446"/>
      <c r="BK13" s="446"/>
      <c r="BL13" s="446"/>
      <c r="BM13" s="447"/>
      <c r="BN13" s="465">
        <v>388147</v>
      </c>
      <c r="BO13" s="466"/>
      <c r="BP13" s="466"/>
      <c r="BQ13" s="466"/>
      <c r="BR13" s="466"/>
      <c r="BS13" s="466"/>
      <c r="BT13" s="466"/>
      <c r="BU13" s="467"/>
      <c r="BV13" s="465">
        <v>504185</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71.8</v>
      </c>
      <c r="CU13" s="436"/>
      <c r="CV13" s="436"/>
      <c r="CW13" s="436"/>
      <c r="CX13" s="436"/>
      <c r="CY13" s="436"/>
      <c r="CZ13" s="436"/>
      <c r="DA13" s="437"/>
      <c r="DB13" s="435">
        <v>73.5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8362</v>
      </c>
      <c r="S14" s="569"/>
      <c r="T14" s="569"/>
      <c r="U14" s="569"/>
      <c r="V14" s="570"/>
      <c r="W14" s="571"/>
      <c r="X14" s="481"/>
      <c r="Y14" s="481"/>
      <c r="Z14" s="481"/>
      <c r="AA14" s="481"/>
      <c r="AB14" s="482"/>
      <c r="AC14" s="561">
        <v>15.7</v>
      </c>
      <c r="AD14" s="562"/>
      <c r="AE14" s="562"/>
      <c r="AF14" s="562"/>
      <c r="AG14" s="563"/>
      <c r="AH14" s="561">
        <v>13.7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440.2</v>
      </c>
      <c r="CU14" s="573"/>
      <c r="CV14" s="573"/>
      <c r="CW14" s="573"/>
      <c r="CX14" s="573"/>
      <c r="CY14" s="573"/>
      <c r="CZ14" s="573"/>
      <c r="DA14" s="574"/>
      <c r="DB14" s="572">
        <v>516.20000000000005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8316</v>
      </c>
      <c r="S15" s="569"/>
      <c r="T15" s="569"/>
      <c r="U15" s="569"/>
      <c r="V15" s="570"/>
      <c r="W15" s="556" t="s">
        <v>143</v>
      </c>
      <c r="X15" s="478"/>
      <c r="Y15" s="478"/>
      <c r="Z15" s="478"/>
      <c r="AA15" s="478"/>
      <c r="AB15" s="479"/>
      <c r="AC15" s="441">
        <v>815</v>
      </c>
      <c r="AD15" s="442"/>
      <c r="AE15" s="442"/>
      <c r="AF15" s="442"/>
      <c r="AG15" s="443"/>
      <c r="AH15" s="441">
        <v>1172</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870813</v>
      </c>
      <c r="BO15" s="461"/>
      <c r="BP15" s="461"/>
      <c r="BQ15" s="461"/>
      <c r="BR15" s="461"/>
      <c r="BS15" s="461"/>
      <c r="BT15" s="461"/>
      <c r="BU15" s="462"/>
      <c r="BV15" s="460">
        <v>869222</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22</v>
      </c>
      <c r="AD16" s="562"/>
      <c r="AE16" s="562"/>
      <c r="AF16" s="562"/>
      <c r="AG16" s="563"/>
      <c r="AH16" s="561">
        <v>25.2</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4075236</v>
      </c>
      <c r="BO16" s="466"/>
      <c r="BP16" s="466"/>
      <c r="BQ16" s="466"/>
      <c r="BR16" s="466"/>
      <c r="BS16" s="466"/>
      <c r="BT16" s="466"/>
      <c r="BU16" s="467"/>
      <c r="BV16" s="465">
        <v>4132139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2315</v>
      </c>
      <c r="AD17" s="442"/>
      <c r="AE17" s="442"/>
      <c r="AF17" s="442"/>
      <c r="AG17" s="443"/>
      <c r="AH17" s="441">
        <v>2848</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1094192</v>
      </c>
      <c r="BO17" s="466"/>
      <c r="BP17" s="466"/>
      <c r="BQ17" s="466"/>
      <c r="BR17" s="466"/>
      <c r="BS17" s="466"/>
      <c r="BT17" s="466"/>
      <c r="BU17" s="467"/>
      <c r="BV17" s="465">
        <v>1093277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763.07</v>
      </c>
      <c r="M18" s="530"/>
      <c r="N18" s="530"/>
      <c r="O18" s="530"/>
      <c r="P18" s="530"/>
      <c r="Q18" s="530"/>
      <c r="R18" s="531"/>
      <c r="S18" s="531"/>
      <c r="T18" s="531"/>
      <c r="U18" s="531"/>
      <c r="V18" s="532"/>
      <c r="W18" s="546"/>
      <c r="X18" s="547"/>
      <c r="Y18" s="547"/>
      <c r="Z18" s="547"/>
      <c r="AA18" s="547"/>
      <c r="AB18" s="557"/>
      <c r="AC18" s="429">
        <v>62.4</v>
      </c>
      <c r="AD18" s="430"/>
      <c r="AE18" s="430"/>
      <c r="AF18" s="430"/>
      <c r="AG18" s="533"/>
      <c r="AH18" s="429">
        <v>61.1</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5636330</v>
      </c>
      <c r="BO18" s="466"/>
      <c r="BP18" s="466"/>
      <c r="BQ18" s="466"/>
      <c r="BR18" s="466"/>
      <c r="BS18" s="466"/>
      <c r="BT18" s="466"/>
      <c r="BU18" s="467"/>
      <c r="BV18" s="465">
        <v>5603877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6659405</v>
      </c>
      <c r="BO19" s="466"/>
      <c r="BP19" s="466"/>
      <c r="BQ19" s="466"/>
      <c r="BR19" s="466"/>
      <c r="BS19" s="466"/>
      <c r="BT19" s="466"/>
      <c r="BU19" s="467"/>
      <c r="BV19" s="465">
        <v>7473789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4539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31206169</v>
      </c>
      <c r="BO23" s="466"/>
      <c r="BP23" s="466"/>
      <c r="BQ23" s="466"/>
      <c r="BR23" s="466"/>
      <c r="BS23" s="466"/>
      <c r="BT23" s="466"/>
      <c r="BU23" s="467"/>
      <c r="BV23" s="465">
        <v>33242827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2590</v>
      </c>
      <c r="R24" s="442"/>
      <c r="S24" s="442"/>
      <c r="T24" s="442"/>
      <c r="U24" s="442"/>
      <c r="V24" s="443"/>
      <c r="W24" s="507"/>
      <c r="X24" s="498"/>
      <c r="Y24" s="499"/>
      <c r="Z24" s="438" t="s">
        <v>167</v>
      </c>
      <c r="AA24" s="439"/>
      <c r="AB24" s="439"/>
      <c r="AC24" s="439"/>
      <c r="AD24" s="439"/>
      <c r="AE24" s="439"/>
      <c r="AF24" s="439"/>
      <c r="AG24" s="440"/>
      <c r="AH24" s="441">
        <v>131</v>
      </c>
      <c r="AI24" s="442"/>
      <c r="AJ24" s="442"/>
      <c r="AK24" s="442"/>
      <c r="AL24" s="443"/>
      <c r="AM24" s="441">
        <v>373743</v>
      </c>
      <c r="AN24" s="442"/>
      <c r="AO24" s="442"/>
      <c r="AP24" s="442"/>
      <c r="AQ24" s="442"/>
      <c r="AR24" s="443"/>
      <c r="AS24" s="441">
        <v>2853</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28828513</v>
      </c>
      <c r="BO24" s="466"/>
      <c r="BP24" s="466"/>
      <c r="BQ24" s="466"/>
      <c r="BR24" s="466"/>
      <c r="BS24" s="466"/>
      <c r="BT24" s="466"/>
      <c r="BU24" s="467"/>
      <c r="BV24" s="465">
        <v>30800066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t="s">
        <v>170</v>
      </c>
      <c r="M25" s="442"/>
      <c r="N25" s="442"/>
      <c r="O25" s="442"/>
      <c r="P25" s="443"/>
      <c r="Q25" s="441" t="s">
        <v>170</v>
      </c>
      <c r="R25" s="442"/>
      <c r="S25" s="442"/>
      <c r="T25" s="442"/>
      <c r="U25" s="442"/>
      <c r="V25" s="443"/>
      <c r="W25" s="507"/>
      <c r="X25" s="498"/>
      <c r="Y25" s="499"/>
      <c r="Z25" s="438" t="s">
        <v>171</v>
      </c>
      <c r="AA25" s="439"/>
      <c r="AB25" s="439"/>
      <c r="AC25" s="439"/>
      <c r="AD25" s="439"/>
      <c r="AE25" s="439"/>
      <c r="AF25" s="439"/>
      <c r="AG25" s="440"/>
      <c r="AH25" s="441">
        <v>41</v>
      </c>
      <c r="AI25" s="442"/>
      <c r="AJ25" s="442"/>
      <c r="AK25" s="442"/>
      <c r="AL25" s="443"/>
      <c r="AM25" s="441">
        <v>122754</v>
      </c>
      <c r="AN25" s="442"/>
      <c r="AO25" s="442"/>
      <c r="AP25" s="442"/>
      <c r="AQ25" s="442"/>
      <c r="AR25" s="443"/>
      <c r="AS25" s="441">
        <v>2994</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1686356</v>
      </c>
      <c r="BO25" s="461"/>
      <c r="BP25" s="461"/>
      <c r="BQ25" s="461"/>
      <c r="BR25" s="461"/>
      <c r="BS25" s="461"/>
      <c r="BT25" s="461"/>
      <c r="BU25" s="462"/>
      <c r="BV25" s="460">
        <v>1036423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2390</v>
      </c>
      <c r="R26" s="442"/>
      <c r="S26" s="442"/>
      <c r="T26" s="442"/>
      <c r="U26" s="442"/>
      <c r="V26" s="443"/>
      <c r="W26" s="507"/>
      <c r="X26" s="498"/>
      <c r="Y26" s="499"/>
      <c r="Z26" s="438" t="s">
        <v>174</v>
      </c>
      <c r="AA26" s="520"/>
      <c r="AB26" s="520"/>
      <c r="AC26" s="520"/>
      <c r="AD26" s="520"/>
      <c r="AE26" s="520"/>
      <c r="AF26" s="520"/>
      <c r="AG26" s="521"/>
      <c r="AH26" s="441" t="s">
        <v>170</v>
      </c>
      <c r="AI26" s="442"/>
      <c r="AJ26" s="442"/>
      <c r="AK26" s="442"/>
      <c r="AL26" s="443"/>
      <c r="AM26" s="441" t="s">
        <v>127</v>
      </c>
      <c r="AN26" s="442"/>
      <c r="AO26" s="442"/>
      <c r="AP26" s="442"/>
      <c r="AQ26" s="442"/>
      <c r="AR26" s="443"/>
      <c r="AS26" s="441" t="s">
        <v>127</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170</v>
      </c>
      <c r="BO26" s="466"/>
      <c r="BP26" s="466"/>
      <c r="BQ26" s="466"/>
      <c r="BR26" s="466"/>
      <c r="BS26" s="466"/>
      <c r="BT26" s="466"/>
      <c r="BU26" s="467"/>
      <c r="BV26" s="465" t="s">
        <v>170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2300</v>
      </c>
      <c r="R27" s="442"/>
      <c r="S27" s="442"/>
      <c r="T27" s="442"/>
      <c r="U27" s="442"/>
      <c r="V27" s="443"/>
      <c r="W27" s="507"/>
      <c r="X27" s="498"/>
      <c r="Y27" s="499"/>
      <c r="Z27" s="438" t="s">
        <v>177</v>
      </c>
      <c r="AA27" s="439"/>
      <c r="AB27" s="439"/>
      <c r="AC27" s="439"/>
      <c r="AD27" s="439"/>
      <c r="AE27" s="439"/>
      <c r="AF27" s="439"/>
      <c r="AG27" s="440"/>
      <c r="AH27" s="441">
        <v>1</v>
      </c>
      <c r="AI27" s="442"/>
      <c r="AJ27" s="442"/>
      <c r="AK27" s="442"/>
      <c r="AL27" s="443"/>
      <c r="AM27" s="441" t="s">
        <v>178</v>
      </c>
      <c r="AN27" s="442"/>
      <c r="AO27" s="442"/>
      <c r="AP27" s="442"/>
      <c r="AQ27" s="442"/>
      <c r="AR27" s="443"/>
      <c r="AS27" s="441" t="s">
        <v>179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v>
      </c>
      <c r="BO27" s="469"/>
      <c r="BP27" s="469"/>
      <c r="BQ27" s="469"/>
      <c r="BR27" s="469"/>
      <c r="BS27" s="469"/>
      <c r="BT27" s="469"/>
      <c r="BU27" s="470"/>
      <c r="BV27" s="468">
        <v>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2000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127</v>
      </c>
      <c r="AN28" s="442"/>
      <c r="AO28" s="442"/>
      <c r="AP28" s="442"/>
      <c r="AQ28" s="442"/>
      <c r="AR28" s="443"/>
      <c r="AS28" s="441" t="s">
        <v>170</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3081496</v>
      </c>
      <c r="BO28" s="461"/>
      <c r="BP28" s="461"/>
      <c r="BQ28" s="461"/>
      <c r="BR28" s="461"/>
      <c r="BS28" s="461"/>
      <c r="BT28" s="461"/>
      <c r="BU28" s="462"/>
      <c r="BV28" s="460">
        <v>2493154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7</v>
      </c>
      <c r="M29" s="442"/>
      <c r="N29" s="442"/>
      <c r="O29" s="442"/>
      <c r="P29" s="443"/>
      <c r="Q29" s="441">
        <v>1800</v>
      </c>
      <c r="R29" s="442"/>
      <c r="S29" s="442"/>
      <c r="T29" s="442"/>
      <c r="U29" s="442"/>
      <c r="V29" s="443"/>
      <c r="W29" s="508"/>
      <c r="X29" s="509"/>
      <c r="Y29" s="510"/>
      <c r="Z29" s="438" t="s">
        <v>185</v>
      </c>
      <c r="AA29" s="439"/>
      <c r="AB29" s="439"/>
      <c r="AC29" s="439"/>
      <c r="AD29" s="439"/>
      <c r="AE29" s="439"/>
      <c r="AF29" s="439"/>
      <c r="AG29" s="440"/>
      <c r="AH29" s="441">
        <v>132</v>
      </c>
      <c r="AI29" s="442"/>
      <c r="AJ29" s="442"/>
      <c r="AK29" s="442"/>
      <c r="AL29" s="443"/>
      <c r="AM29" s="441">
        <v>375471</v>
      </c>
      <c r="AN29" s="442"/>
      <c r="AO29" s="442"/>
      <c r="AP29" s="442"/>
      <c r="AQ29" s="442"/>
      <c r="AR29" s="443"/>
      <c r="AS29" s="441">
        <v>2844</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857295</v>
      </c>
      <c r="BO29" s="466"/>
      <c r="BP29" s="466"/>
      <c r="BQ29" s="466"/>
      <c r="BR29" s="466"/>
      <c r="BS29" s="466"/>
      <c r="BT29" s="466"/>
      <c r="BU29" s="467"/>
      <c r="BV29" s="465">
        <v>857236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2984639</v>
      </c>
      <c r="BO30" s="469"/>
      <c r="BP30" s="469"/>
      <c r="BQ30" s="469"/>
      <c r="BR30" s="469"/>
      <c r="BS30" s="469"/>
      <c r="BT30" s="469"/>
      <c r="BU30" s="470"/>
      <c r="BV30" s="468">
        <v>2312734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194</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市場事業会計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空知教育センター組合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公共下水道事業会計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南空知ふるさと市町村圏組合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oDbRhGtY3Ds8lxTnHFk7B1mTprAmd70ttNH1078zHg3epdVXtNM7n9ACx0PRE6p0TFRqLO9Os+3bJQV/Uc9Ag==" saltValue="TFbQ+rgUF/7B+cSw2Yyn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928303</v>
      </c>
      <c r="S5" s="727"/>
      <c r="T5" s="727"/>
      <c r="U5" s="727"/>
      <c r="V5" s="727"/>
      <c r="W5" s="727"/>
      <c r="X5" s="727"/>
      <c r="Y5" s="773"/>
      <c r="Z5" s="791">
        <v>8.1999999999999993</v>
      </c>
      <c r="AA5" s="791"/>
      <c r="AB5" s="791"/>
      <c r="AC5" s="791"/>
      <c r="AD5" s="792">
        <v>883587</v>
      </c>
      <c r="AE5" s="792"/>
      <c r="AF5" s="792"/>
      <c r="AG5" s="792"/>
      <c r="AH5" s="792"/>
      <c r="AI5" s="792"/>
      <c r="AJ5" s="792"/>
      <c r="AK5" s="792"/>
      <c r="AL5" s="774">
        <v>20.2</v>
      </c>
      <c r="AM5" s="743"/>
      <c r="AN5" s="743"/>
      <c r="AO5" s="775"/>
      <c r="AP5" s="760" t="s">
        <v>226</v>
      </c>
      <c r="AQ5" s="761"/>
      <c r="AR5" s="761"/>
      <c r="AS5" s="761"/>
      <c r="AT5" s="761"/>
      <c r="AU5" s="761"/>
      <c r="AV5" s="761"/>
      <c r="AW5" s="761"/>
      <c r="AX5" s="761"/>
      <c r="AY5" s="761"/>
      <c r="AZ5" s="761"/>
      <c r="BA5" s="761"/>
      <c r="BB5" s="761"/>
      <c r="BC5" s="761"/>
      <c r="BD5" s="761"/>
      <c r="BE5" s="761"/>
      <c r="BF5" s="762"/>
      <c r="BG5" s="661">
        <v>872947</v>
      </c>
      <c r="BH5" s="664"/>
      <c r="BI5" s="664"/>
      <c r="BJ5" s="664"/>
      <c r="BK5" s="664"/>
      <c r="BL5" s="664"/>
      <c r="BM5" s="664"/>
      <c r="BN5" s="665"/>
      <c r="BO5" s="723">
        <v>94</v>
      </c>
      <c r="BP5" s="723"/>
      <c r="BQ5" s="723"/>
      <c r="BR5" s="723"/>
      <c r="BS5" s="724">
        <v>20139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52969</v>
      </c>
      <c r="S6" s="664"/>
      <c r="T6" s="664"/>
      <c r="U6" s="664"/>
      <c r="V6" s="664"/>
      <c r="W6" s="664"/>
      <c r="X6" s="664"/>
      <c r="Y6" s="665"/>
      <c r="Z6" s="723">
        <v>0.5</v>
      </c>
      <c r="AA6" s="723"/>
      <c r="AB6" s="723"/>
      <c r="AC6" s="723"/>
      <c r="AD6" s="724">
        <v>52969</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872947</v>
      </c>
      <c r="BH6" s="664"/>
      <c r="BI6" s="664"/>
      <c r="BJ6" s="664"/>
      <c r="BK6" s="664"/>
      <c r="BL6" s="664"/>
      <c r="BM6" s="664"/>
      <c r="BN6" s="665"/>
      <c r="BO6" s="723">
        <v>94</v>
      </c>
      <c r="BP6" s="723"/>
      <c r="BQ6" s="723"/>
      <c r="BR6" s="723"/>
      <c r="BS6" s="724">
        <v>20139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50101</v>
      </c>
      <c r="CS6" s="664"/>
      <c r="CT6" s="664"/>
      <c r="CU6" s="664"/>
      <c r="CV6" s="664"/>
      <c r="CW6" s="664"/>
      <c r="CX6" s="664"/>
      <c r="CY6" s="665"/>
      <c r="CZ6" s="774">
        <v>0.4</v>
      </c>
      <c r="DA6" s="743"/>
      <c r="DB6" s="743"/>
      <c r="DC6" s="777"/>
      <c r="DD6" s="669" t="s">
        <v>127</v>
      </c>
      <c r="DE6" s="664"/>
      <c r="DF6" s="664"/>
      <c r="DG6" s="664"/>
      <c r="DH6" s="664"/>
      <c r="DI6" s="664"/>
      <c r="DJ6" s="664"/>
      <c r="DK6" s="664"/>
      <c r="DL6" s="664"/>
      <c r="DM6" s="664"/>
      <c r="DN6" s="664"/>
      <c r="DO6" s="664"/>
      <c r="DP6" s="665"/>
      <c r="DQ6" s="669">
        <v>50101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972</v>
      </c>
      <c r="S7" s="664"/>
      <c r="T7" s="664"/>
      <c r="U7" s="664"/>
      <c r="V7" s="664"/>
      <c r="W7" s="664"/>
      <c r="X7" s="664"/>
      <c r="Y7" s="665"/>
      <c r="Z7" s="723">
        <v>0</v>
      </c>
      <c r="AA7" s="723"/>
      <c r="AB7" s="723"/>
      <c r="AC7" s="723"/>
      <c r="AD7" s="724">
        <v>972</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312045</v>
      </c>
      <c r="BH7" s="664"/>
      <c r="BI7" s="664"/>
      <c r="BJ7" s="664"/>
      <c r="BK7" s="664"/>
      <c r="BL7" s="664"/>
      <c r="BM7" s="664"/>
      <c r="BN7" s="665"/>
      <c r="BO7" s="723">
        <v>33.6</v>
      </c>
      <c r="BP7" s="723"/>
      <c r="BQ7" s="723"/>
      <c r="BR7" s="723"/>
      <c r="BS7" s="724">
        <v>9988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2610952</v>
      </c>
      <c r="CS7" s="664"/>
      <c r="CT7" s="664"/>
      <c r="CU7" s="664"/>
      <c r="CV7" s="664"/>
      <c r="CW7" s="664"/>
      <c r="CX7" s="664"/>
      <c r="CY7" s="665"/>
      <c r="CZ7" s="723">
        <v>23.3</v>
      </c>
      <c r="DA7" s="723"/>
      <c r="DB7" s="723"/>
      <c r="DC7" s="723"/>
      <c r="DD7" s="669">
        <v>192908</v>
      </c>
      <c r="DE7" s="664"/>
      <c r="DF7" s="664"/>
      <c r="DG7" s="664"/>
      <c r="DH7" s="664"/>
      <c r="DI7" s="664"/>
      <c r="DJ7" s="664"/>
      <c r="DK7" s="664"/>
      <c r="DL7" s="664"/>
      <c r="DM7" s="664"/>
      <c r="DN7" s="664"/>
      <c r="DO7" s="664"/>
      <c r="DP7" s="665"/>
      <c r="DQ7" s="669">
        <v>1048508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1302</v>
      </c>
      <c r="S8" s="664"/>
      <c r="T8" s="664"/>
      <c r="U8" s="664"/>
      <c r="V8" s="664"/>
      <c r="W8" s="664"/>
      <c r="X8" s="664"/>
      <c r="Y8" s="665"/>
      <c r="Z8" s="723">
        <v>0</v>
      </c>
      <c r="AA8" s="723"/>
      <c r="AB8" s="723"/>
      <c r="AC8" s="723"/>
      <c r="AD8" s="724">
        <v>1302</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12784</v>
      </c>
      <c r="BH8" s="664"/>
      <c r="BI8" s="664"/>
      <c r="BJ8" s="664"/>
      <c r="BK8" s="664"/>
      <c r="BL8" s="664"/>
      <c r="BM8" s="664"/>
      <c r="BN8" s="665"/>
      <c r="BO8" s="723">
        <v>1.4</v>
      </c>
      <c r="BP8" s="723"/>
      <c r="BQ8" s="723"/>
      <c r="BR8" s="723"/>
      <c r="BS8" s="669">
        <v>23</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2329168</v>
      </c>
      <c r="CS8" s="664"/>
      <c r="CT8" s="664"/>
      <c r="CU8" s="664"/>
      <c r="CV8" s="664"/>
      <c r="CW8" s="664"/>
      <c r="CX8" s="664"/>
      <c r="CY8" s="665"/>
      <c r="CZ8" s="723">
        <v>20.8</v>
      </c>
      <c r="DA8" s="723"/>
      <c r="DB8" s="723"/>
      <c r="DC8" s="723"/>
      <c r="DD8" s="669">
        <v>25477</v>
      </c>
      <c r="DE8" s="664"/>
      <c r="DF8" s="664"/>
      <c r="DG8" s="664"/>
      <c r="DH8" s="664"/>
      <c r="DI8" s="664"/>
      <c r="DJ8" s="664"/>
      <c r="DK8" s="664"/>
      <c r="DL8" s="664"/>
      <c r="DM8" s="664"/>
      <c r="DN8" s="664"/>
      <c r="DO8" s="664"/>
      <c r="DP8" s="665"/>
      <c r="DQ8" s="669">
        <v>1068563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1119</v>
      </c>
      <c r="S9" s="664"/>
      <c r="T9" s="664"/>
      <c r="U9" s="664"/>
      <c r="V9" s="664"/>
      <c r="W9" s="664"/>
      <c r="X9" s="664"/>
      <c r="Y9" s="665"/>
      <c r="Z9" s="723">
        <v>0</v>
      </c>
      <c r="AA9" s="723"/>
      <c r="AB9" s="723"/>
      <c r="AC9" s="723"/>
      <c r="AD9" s="724">
        <v>1119</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239365</v>
      </c>
      <c r="BH9" s="664"/>
      <c r="BI9" s="664"/>
      <c r="BJ9" s="664"/>
      <c r="BK9" s="664"/>
      <c r="BL9" s="664"/>
      <c r="BM9" s="664"/>
      <c r="BN9" s="665"/>
      <c r="BO9" s="723">
        <v>25.8</v>
      </c>
      <c r="BP9" s="723"/>
      <c r="BQ9" s="723"/>
      <c r="BR9" s="723"/>
      <c r="BS9" s="669">
        <v>262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428106</v>
      </c>
      <c r="CS9" s="664"/>
      <c r="CT9" s="664"/>
      <c r="CU9" s="664"/>
      <c r="CV9" s="664"/>
      <c r="CW9" s="664"/>
      <c r="CX9" s="664"/>
      <c r="CY9" s="665"/>
      <c r="CZ9" s="723">
        <v>3.8</v>
      </c>
      <c r="DA9" s="723"/>
      <c r="DB9" s="723"/>
      <c r="DC9" s="723"/>
      <c r="DD9" s="669" t="s">
        <v>127</v>
      </c>
      <c r="DE9" s="664"/>
      <c r="DF9" s="664"/>
      <c r="DG9" s="664"/>
      <c r="DH9" s="664"/>
      <c r="DI9" s="664"/>
      <c r="DJ9" s="664"/>
      <c r="DK9" s="664"/>
      <c r="DL9" s="664"/>
      <c r="DM9" s="664"/>
      <c r="DN9" s="664"/>
      <c r="DO9" s="664"/>
      <c r="DP9" s="665"/>
      <c r="DQ9" s="669">
        <v>281376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243</v>
      </c>
      <c r="AE10" s="724"/>
      <c r="AF10" s="724"/>
      <c r="AG10" s="724"/>
      <c r="AH10" s="724"/>
      <c r="AI10" s="724"/>
      <c r="AJ10" s="724"/>
      <c r="AK10" s="724"/>
      <c r="AL10" s="666" t="s">
        <v>127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31849</v>
      </c>
      <c r="BH10" s="664"/>
      <c r="BI10" s="664"/>
      <c r="BJ10" s="664"/>
      <c r="BK10" s="664"/>
      <c r="BL10" s="664"/>
      <c r="BM10" s="664"/>
      <c r="BN10" s="665"/>
      <c r="BO10" s="723">
        <v>3.4</v>
      </c>
      <c r="BP10" s="723"/>
      <c r="BQ10" s="723"/>
      <c r="BR10" s="723"/>
      <c r="BS10" s="669">
        <v>5124</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243</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243</v>
      </c>
      <c r="AA11" s="723"/>
      <c r="AB11" s="723"/>
      <c r="AC11" s="723"/>
      <c r="AD11" s="724" t="s">
        <v>127</v>
      </c>
      <c r="AE11" s="724"/>
      <c r="AF11" s="724"/>
      <c r="AG11" s="724"/>
      <c r="AH11" s="724"/>
      <c r="AI11" s="724"/>
      <c r="AJ11" s="724"/>
      <c r="AK11" s="724"/>
      <c r="AL11" s="666" t="s">
        <v>127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28047</v>
      </c>
      <c r="BH11" s="664"/>
      <c r="BI11" s="664"/>
      <c r="BJ11" s="664"/>
      <c r="BK11" s="664"/>
      <c r="BL11" s="664"/>
      <c r="BM11" s="664"/>
      <c r="BN11" s="665"/>
      <c r="BO11" s="723">
        <v>3</v>
      </c>
      <c r="BP11" s="723"/>
      <c r="BQ11" s="723"/>
      <c r="BR11" s="723"/>
      <c r="BS11" s="669">
        <v>4579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120065</v>
      </c>
      <c r="CS11" s="664"/>
      <c r="CT11" s="664"/>
      <c r="CU11" s="664"/>
      <c r="CV11" s="664"/>
      <c r="CW11" s="664"/>
      <c r="CX11" s="664"/>
      <c r="CY11" s="665"/>
      <c r="CZ11" s="723">
        <v>1.1000000000000001</v>
      </c>
      <c r="DA11" s="723"/>
      <c r="DB11" s="723"/>
      <c r="DC11" s="723"/>
      <c r="DD11" s="669">
        <v>51722</v>
      </c>
      <c r="DE11" s="664"/>
      <c r="DF11" s="664"/>
      <c r="DG11" s="664"/>
      <c r="DH11" s="664"/>
      <c r="DI11" s="664"/>
      <c r="DJ11" s="664"/>
      <c r="DK11" s="664"/>
      <c r="DL11" s="664"/>
      <c r="DM11" s="664"/>
      <c r="DN11" s="664"/>
      <c r="DO11" s="664"/>
      <c r="DP11" s="665"/>
      <c r="DQ11" s="669">
        <v>28275</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171245</v>
      </c>
      <c r="S12" s="664"/>
      <c r="T12" s="664"/>
      <c r="U12" s="664"/>
      <c r="V12" s="664"/>
      <c r="W12" s="664"/>
      <c r="X12" s="664"/>
      <c r="Y12" s="665"/>
      <c r="Z12" s="723">
        <v>1.5</v>
      </c>
      <c r="AA12" s="723"/>
      <c r="AB12" s="723"/>
      <c r="AC12" s="723"/>
      <c r="AD12" s="724">
        <v>171245</v>
      </c>
      <c r="AE12" s="724"/>
      <c r="AF12" s="724"/>
      <c r="AG12" s="724"/>
      <c r="AH12" s="724"/>
      <c r="AI12" s="724"/>
      <c r="AJ12" s="724"/>
      <c r="AK12" s="724"/>
      <c r="AL12" s="666">
        <v>3.9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485428</v>
      </c>
      <c r="BH12" s="664"/>
      <c r="BI12" s="664"/>
      <c r="BJ12" s="664"/>
      <c r="BK12" s="664"/>
      <c r="BL12" s="664"/>
      <c r="BM12" s="664"/>
      <c r="BN12" s="665"/>
      <c r="BO12" s="723">
        <v>52.3</v>
      </c>
      <c r="BP12" s="723"/>
      <c r="BQ12" s="723"/>
      <c r="BR12" s="723"/>
      <c r="BS12" s="669">
        <v>8955</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54880</v>
      </c>
      <c r="CS12" s="664"/>
      <c r="CT12" s="664"/>
      <c r="CU12" s="664"/>
      <c r="CV12" s="664"/>
      <c r="CW12" s="664"/>
      <c r="CX12" s="664"/>
      <c r="CY12" s="665"/>
      <c r="CZ12" s="723">
        <v>0.5</v>
      </c>
      <c r="DA12" s="723"/>
      <c r="DB12" s="723"/>
      <c r="DC12" s="723"/>
      <c r="DD12" s="669">
        <v>1890</v>
      </c>
      <c r="DE12" s="664"/>
      <c r="DF12" s="664"/>
      <c r="DG12" s="664"/>
      <c r="DH12" s="664"/>
      <c r="DI12" s="664"/>
      <c r="DJ12" s="664"/>
      <c r="DK12" s="664"/>
      <c r="DL12" s="664"/>
      <c r="DM12" s="664"/>
      <c r="DN12" s="664"/>
      <c r="DO12" s="664"/>
      <c r="DP12" s="665"/>
      <c r="DQ12" s="669">
        <v>34682</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170</v>
      </c>
      <c r="AA13" s="723"/>
      <c r="AB13" s="723"/>
      <c r="AC13" s="723"/>
      <c r="AD13" s="724" t="s">
        <v>127</v>
      </c>
      <c r="AE13" s="724"/>
      <c r="AF13" s="724"/>
      <c r="AG13" s="724"/>
      <c r="AH13" s="724"/>
      <c r="AI13" s="724"/>
      <c r="AJ13" s="724"/>
      <c r="AK13" s="724"/>
      <c r="AL13" s="666" t="s">
        <v>127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263539</v>
      </c>
      <c r="BH13" s="664"/>
      <c r="BI13" s="664"/>
      <c r="BJ13" s="664"/>
      <c r="BK13" s="664"/>
      <c r="BL13" s="664"/>
      <c r="BM13" s="664"/>
      <c r="BN13" s="665"/>
      <c r="BO13" s="723">
        <v>28.4</v>
      </c>
      <c r="BP13" s="723"/>
      <c r="BQ13" s="723"/>
      <c r="BR13" s="723"/>
      <c r="BS13" s="669">
        <v>8955</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1403640</v>
      </c>
      <c r="CS13" s="664"/>
      <c r="CT13" s="664"/>
      <c r="CU13" s="664"/>
      <c r="CV13" s="664"/>
      <c r="CW13" s="664"/>
      <c r="CX13" s="664"/>
      <c r="CY13" s="665"/>
      <c r="CZ13" s="723">
        <v>12.5</v>
      </c>
      <c r="DA13" s="723"/>
      <c r="DB13" s="723"/>
      <c r="DC13" s="723"/>
      <c r="DD13" s="669">
        <v>747169</v>
      </c>
      <c r="DE13" s="664"/>
      <c r="DF13" s="664"/>
      <c r="DG13" s="664"/>
      <c r="DH13" s="664"/>
      <c r="DI13" s="664"/>
      <c r="DJ13" s="664"/>
      <c r="DK13" s="664"/>
      <c r="DL13" s="664"/>
      <c r="DM13" s="664"/>
      <c r="DN13" s="664"/>
      <c r="DO13" s="664"/>
      <c r="DP13" s="665"/>
      <c r="DQ13" s="669">
        <v>408040</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16474</v>
      </c>
      <c r="BH14" s="664"/>
      <c r="BI14" s="664"/>
      <c r="BJ14" s="664"/>
      <c r="BK14" s="664"/>
      <c r="BL14" s="664"/>
      <c r="BM14" s="664"/>
      <c r="BN14" s="665"/>
      <c r="BO14" s="723">
        <v>1.8</v>
      </c>
      <c r="BP14" s="723"/>
      <c r="BQ14" s="723"/>
      <c r="BR14" s="723"/>
      <c r="BS14" s="669">
        <v>1196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542835</v>
      </c>
      <c r="CS14" s="664"/>
      <c r="CT14" s="664"/>
      <c r="CU14" s="664"/>
      <c r="CV14" s="664"/>
      <c r="CW14" s="664"/>
      <c r="CX14" s="664"/>
      <c r="CY14" s="665"/>
      <c r="CZ14" s="723">
        <v>4.8</v>
      </c>
      <c r="DA14" s="723"/>
      <c r="DB14" s="723"/>
      <c r="DC14" s="723"/>
      <c r="DD14" s="669">
        <v>205232</v>
      </c>
      <c r="DE14" s="664"/>
      <c r="DF14" s="664"/>
      <c r="DG14" s="664"/>
      <c r="DH14" s="664"/>
      <c r="DI14" s="664"/>
      <c r="DJ14" s="664"/>
      <c r="DK14" s="664"/>
      <c r="DL14" s="664"/>
      <c r="DM14" s="664"/>
      <c r="DN14" s="664"/>
      <c r="DO14" s="664"/>
      <c r="DP14" s="665"/>
      <c r="DQ14" s="669">
        <v>345983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11884</v>
      </c>
      <c r="S15" s="664"/>
      <c r="T15" s="664"/>
      <c r="U15" s="664"/>
      <c r="V15" s="664"/>
      <c r="W15" s="664"/>
      <c r="X15" s="664"/>
      <c r="Y15" s="665"/>
      <c r="Z15" s="723">
        <v>0.1</v>
      </c>
      <c r="AA15" s="723"/>
      <c r="AB15" s="723"/>
      <c r="AC15" s="723"/>
      <c r="AD15" s="724">
        <v>11884</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59000</v>
      </c>
      <c r="BH15" s="664"/>
      <c r="BI15" s="664"/>
      <c r="BJ15" s="664"/>
      <c r="BK15" s="664"/>
      <c r="BL15" s="664"/>
      <c r="BM15" s="664"/>
      <c r="BN15" s="665"/>
      <c r="BO15" s="723">
        <v>6.4</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290177</v>
      </c>
      <c r="CS15" s="664"/>
      <c r="CT15" s="664"/>
      <c r="CU15" s="664"/>
      <c r="CV15" s="664"/>
      <c r="CW15" s="664"/>
      <c r="CX15" s="664"/>
      <c r="CY15" s="665"/>
      <c r="CZ15" s="723">
        <v>2.6</v>
      </c>
      <c r="DA15" s="723"/>
      <c r="DB15" s="723"/>
      <c r="DC15" s="723"/>
      <c r="DD15" s="669">
        <v>10692</v>
      </c>
      <c r="DE15" s="664"/>
      <c r="DF15" s="664"/>
      <c r="DG15" s="664"/>
      <c r="DH15" s="664"/>
      <c r="DI15" s="664"/>
      <c r="DJ15" s="664"/>
      <c r="DK15" s="664"/>
      <c r="DL15" s="664"/>
      <c r="DM15" s="664"/>
      <c r="DN15" s="664"/>
      <c r="DO15" s="664"/>
      <c r="DP15" s="665"/>
      <c r="DQ15" s="669">
        <v>188662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170</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5728</v>
      </c>
      <c r="CS16" s="664"/>
      <c r="CT16" s="664"/>
      <c r="CU16" s="664"/>
      <c r="CV16" s="664"/>
      <c r="CW16" s="664"/>
      <c r="CX16" s="664"/>
      <c r="CY16" s="665"/>
      <c r="CZ16" s="723">
        <v>0.1</v>
      </c>
      <c r="DA16" s="723"/>
      <c r="DB16" s="723"/>
      <c r="DC16" s="723"/>
      <c r="DD16" s="669" t="s">
        <v>127</v>
      </c>
      <c r="DE16" s="664"/>
      <c r="DF16" s="664"/>
      <c r="DG16" s="664"/>
      <c r="DH16" s="664"/>
      <c r="DI16" s="664"/>
      <c r="DJ16" s="664"/>
      <c r="DK16" s="664"/>
      <c r="DL16" s="664"/>
      <c r="DM16" s="664"/>
      <c r="DN16" s="664"/>
      <c r="DO16" s="664"/>
      <c r="DP16" s="665"/>
      <c r="DQ16" s="669">
        <v>1449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912</v>
      </c>
      <c r="S17" s="664"/>
      <c r="T17" s="664"/>
      <c r="U17" s="664"/>
      <c r="V17" s="664"/>
      <c r="W17" s="664"/>
      <c r="X17" s="664"/>
      <c r="Y17" s="665"/>
      <c r="Z17" s="723">
        <v>0</v>
      </c>
      <c r="AA17" s="723"/>
      <c r="AB17" s="723"/>
      <c r="AC17" s="723"/>
      <c r="AD17" s="724">
        <v>912</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170</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3387597</v>
      </c>
      <c r="CS17" s="664"/>
      <c r="CT17" s="664"/>
      <c r="CU17" s="664"/>
      <c r="CV17" s="664"/>
      <c r="CW17" s="664"/>
      <c r="CX17" s="664"/>
      <c r="CY17" s="665"/>
      <c r="CZ17" s="723">
        <v>30.2</v>
      </c>
      <c r="DA17" s="723"/>
      <c r="DB17" s="723"/>
      <c r="DC17" s="723"/>
      <c r="DD17" s="669" t="s">
        <v>127</v>
      </c>
      <c r="DE17" s="664"/>
      <c r="DF17" s="664"/>
      <c r="DG17" s="664"/>
      <c r="DH17" s="664"/>
      <c r="DI17" s="664"/>
      <c r="DJ17" s="664"/>
      <c r="DK17" s="664"/>
      <c r="DL17" s="664"/>
      <c r="DM17" s="664"/>
      <c r="DN17" s="664"/>
      <c r="DO17" s="664"/>
      <c r="DP17" s="665"/>
      <c r="DQ17" s="669">
        <v>3118584</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4774251</v>
      </c>
      <c r="S18" s="664"/>
      <c r="T18" s="664"/>
      <c r="U18" s="664"/>
      <c r="V18" s="664"/>
      <c r="W18" s="664"/>
      <c r="X18" s="664"/>
      <c r="Y18" s="665"/>
      <c r="Z18" s="723">
        <v>42.2</v>
      </c>
      <c r="AA18" s="723"/>
      <c r="AB18" s="723"/>
      <c r="AC18" s="723"/>
      <c r="AD18" s="724">
        <v>3204423</v>
      </c>
      <c r="AE18" s="724"/>
      <c r="AF18" s="724"/>
      <c r="AG18" s="724"/>
      <c r="AH18" s="724"/>
      <c r="AI18" s="724"/>
      <c r="AJ18" s="724"/>
      <c r="AK18" s="724"/>
      <c r="AL18" s="666">
        <v>73.3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3204423</v>
      </c>
      <c r="S19" s="664"/>
      <c r="T19" s="664"/>
      <c r="U19" s="664"/>
      <c r="V19" s="664"/>
      <c r="W19" s="664"/>
      <c r="X19" s="664"/>
      <c r="Y19" s="665"/>
      <c r="Z19" s="723">
        <v>28.3</v>
      </c>
      <c r="AA19" s="723"/>
      <c r="AB19" s="723"/>
      <c r="AC19" s="723"/>
      <c r="AD19" s="724">
        <v>3204423</v>
      </c>
      <c r="AE19" s="724"/>
      <c r="AF19" s="724"/>
      <c r="AG19" s="724"/>
      <c r="AH19" s="724"/>
      <c r="AI19" s="724"/>
      <c r="AJ19" s="724"/>
      <c r="AK19" s="724"/>
      <c r="AL19" s="666">
        <v>73.3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55356</v>
      </c>
      <c r="BH19" s="664"/>
      <c r="BI19" s="664"/>
      <c r="BJ19" s="664"/>
      <c r="BK19" s="664"/>
      <c r="BL19" s="664"/>
      <c r="BM19" s="664"/>
      <c r="BN19" s="665"/>
      <c r="BO19" s="723">
        <v>6</v>
      </c>
      <c r="BP19" s="723"/>
      <c r="BQ19" s="723"/>
      <c r="BR19" s="723"/>
      <c r="BS19" s="669" t="s">
        <v>127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243</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1569815</v>
      </c>
      <c r="S20" s="664"/>
      <c r="T20" s="664"/>
      <c r="U20" s="664"/>
      <c r="V20" s="664"/>
      <c r="W20" s="664"/>
      <c r="X20" s="664"/>
      <c r="Y20" s="665"/>
      <c r="Z20" s="723">
        <v>13.9</v>
      </c>
      <c r="AA20" s="723"/>
      <c r="AB20" s="723"/>
      <c r="AC20" s="723"/>
      <c r="AD20" s="724" t="s">
        <v>243</v>
      </c>
      <c r="AE20" s="724"/>
      <c r="AF20" s="724"/>
      <c r="AG20" s="724"/>
      <c r="AH20" s="724"/>
      <c r="AI20" s="724"/>
      <c r="AJ20" s="724"/>
      <c r="AK20" s="724"/>
      <c r="AL20" s="666" t="s">
        <v>127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55356</v>
      </c>
      <c r="BH20" s="664"/>
      <c r="BI20" s="664"/>
      <c r="BJ20" s="664"/>
      <c r="BK20" s="664"/>
      <c r="BL20" s="664"/>
      <c r="BM20" s="664"/>
      <c r="BN20" s="665"/>
      <c r="BO20" s="723">
        <v>6</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11223249</v>
      </c>
      <c r="CS20" s="664"/>
      <c r="CT20" s="664"/>
      <c r="CU20" s="664"/>
      <c r="CV20" s="664"/>
      <c r="CW20" s="664"/>
      <c r="CX20" s="664"/>
      <c r="CY20" s="665"/>
      <c r="CZ20" s="723">
        <v>100</v>
      </c>
      <c r="DA20" s="723"/>
      <c r="DB20" s="723"/>
      <c r="DC20" s="723"/>
      <c r="DD20" s="669">
        <v>1235090</v>
      </c>
      <c r="DE20" s="664"/>
      <c r="DF20" s="664"/>
      <c r="DG20" s="664"/>
      <c r="DH20" s="664"/>
      <c r="DI20" s="664"/>
      <c r="DJ20" s="664"/>
      <c r="DK20" s="664"/>
      <c r="DL20" s="664"/>
      <c r="DM20" s="664"/>
      <c r="DN20" s="664"/>
      <c r="DO20" s="664"/>
      <c r="DP20" s="665"/>
      <c r="DQ20" s="669">
        <v>6574223</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13</v>
      </c>
      <c r="S21" s="664"/>
      <c r="T21" s="664"/>
      <c r="U21" s="664"/>
      <c r="V21" s="664"/>
      <c r="W21" s="664"/>
      <c r="X21" s="664"/>
      <c r="Y21" s="665"/>
      <c r="Z21" s="723">
        <v>0</v>
      </c>
      <c r="AA21" s="723"/>
      <c r="AB21" s="723"/>
      <c r="AC21" s="723"/>
      <c r="AD21" s="724" t="s">
        <v>170</v>
      </c>
      <c r="AE21" s="724"/>
      <c r="AF21" s="724"/>
      <c r="AG21" s="724"/>
      <c r="AH21" s="724"/>
      <c r="AI21" s="724"/>
      <c r="AJ21" s="724"/>
      <c r="AK21" s="724"/>
      <c r="AL21" s="666" t="s">
        <v>170</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10827</v>
      </c>
      <c r="BH21" s="664"/>
      <c r="BI21" s="664"/>
      <c r="BJ21" s="664"/>
      <c r="BK21" s="664"/>
      <c r="BL21" s="664"/>
      <c r="BM21" s="664"/>
      <c r="BN21" s="665"/>
      <c r="BO21" s="723">
        <v>1.2</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5942957</v>
      </c>
      <c r="S22" s="664"/>
      <c r="T22" s="664"/>
      <c r="U22" s="664"/>
      <c r="V22" s="664"/>
      <c r="W22" s="664"/>
      <c r="X22" s="664"/>
      <c r="Y22" s="665"/>
      <c r="Z22" s="723">
        <v>52.6</v>
      </c>
      <c r="AA22" s="723"/>
      <c r="AB22" s="723"/>
      <c r="AC22" s="723"/>
      <c r="AD22" s="724">
        <v>4328413</v>
      </c>
      <c r="AE22" s="724"/>
      <c r="AF22" s="724"/>
      <c r="AG22" s="724"/>
      <c r="AH22" s="724"/>
      <c r="AI22" s="724"/>
      <c r="AJ22" s="724"/>
      <c r="AK22" s="724"/>
      <c r="AL22" s="666">
        <v>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497</v>
      </c>
      <c r="S23" s="664"/>
      <c r="T23" s="664"/>
      <c r="U23" s="664"/>
      <c r="V23" s="664"/>
      <c r="W23" s="664"/>
      <c r="X23" s="664"/>
      <c r="Y23" s="665"/>
      <c r="Z23" s="723">
        <v>0</v>
      </c>
      <c r="AA23" s="723"/>
      <c r="AB23" s="723"/>
      <c r="AC23" s="723"/>
      <c r="AD23" s="724">
        <v>497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44529</v>
      </c>
      <c r="BH23" s="664"/>
      <c r="BI23" s="664"/>
      <c r="BJ23" s="664"/>
      <c r="BK23" s="664"/>
      <c r="BL23" s="664"/>
      <c r="BM23" s="664"/>
      <c r="BN23" s="665"/>
      <c r="BO23" s="723">
        <v>4.8</v>
      </c>
      <c r="BP23" s="723"/>
      <c r="BQ23" s="723"/>
      <c r="BR23" s="723"/>
      <c r="BS23" s="669" t="s">
        <v>243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43841</v>
      </c>
      <c r="S24" s="664"/>
      <c r="T24" s="664"/>
      <c r="U24" s="664"/>
      <c r="V24" s="664"/>
      <c r="W24" s="664"/>
      <c r="X24" s="664"/>
      <c r="Y24" s="665"/>
      <c r="Z24" s="723">
        <v>0.4</v>
      </c>
      <c r="AA24" s="723"/>
      <c r="AB24" s="723"/>
      <c r="AC24" s="723"/>
      <c r="AD24" s="724" t="s">
        <v>127</v>
      </c>
      <c r="AE24" s="724"/>
      <c r="AF24" s="724"/>
      <c r="AG24" s="724"/>
      <c r="AH24" s="724"/>
      <c r="AI24" s="724"/>
      <c r="AJ24" s="724"/>
      <c r="AK24" s="724"/>
      <c r="AL24" s="666" t="s">
        <v>127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5697216</v>
      </c>
      <c r="CS24" s="727"/>
      <c r="CT24" s="727"/>
      <c r="CU24" s="727"/>
      <c r="CV24" s="727"/>
      <c r="CW24" s="727"/>
      <c r="CX24" s="727"/>
      <c r="CY24" s="773"/>
      <c r="CZ24" s="774">
        <v>50.8</v>
      </c>
      <c r="DA24" s="743"/>
      <c r="DB24" s="743"/>
      <c r="DC24" s="777"/>
      <c r="DD24" s="772">
        <v>4345770</v>
      </c>
      <c r="DE24" s="727"/>
      <c r="DF24" s="727"/>
      <c r="DG24" s="727"/>
      <c r="DH24" s="727"/>
      <c r="DI24" s="727"/>
      <c r="DJ24" s="727"/>
      <c r="DK24" s="773"/>
      <c r="DL24" s="772">
        <v>4306020</v>
      </c>
      <c r="DM24" s="727"/>
      <c r="DN24" s="727"/>
      <c r="DO24" s="727"/>
      <c r="DP24" s="727"/>
      <c r="DQ24" s="727"/>
      <c r="DR24" s="727"/>
      <c r="DS24" s="727"/>
      <c r="DT24" s="727"/>
      <c r="DU24" s="727"/>
      <c r="DV24" s="773"/>
      <c r="DW24" s="774">
        <v>94.7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484899</v>
      </c>
      <c r="S25" s="664"/>
      <c r="T25" s="664"/>
      <c r="U25" s="664"/>
      <c r="V25" s="664"/>
      <c r="W25" s="664"/>
      <c r="X25" s="664"/>
      <c r="Y25" s="665"/>
      <c r="Z25" s="723">
        <v>4.3</v>
      </c>
      <c r="AA25" s="723"/>
      <c r="AB25" s="723"/>
      <c r="AC25" s="723"/>
      <c r="AD25" s="724">
        <v>11577</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170</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1007603</v>
      </c>
      <c r="CS25" s="662"/>
      <c r="CT25" s="662"/>
      <c r="CU25" s="662"/>
      <c r="CV25" s="662"/>
      <c r="CW25" s="662"/>
      <c r="CX25" s="662"/>
      <c r="CY25" s="663"/>
      <c r="CZ25" s="666">
        <v>9</v>
      </c>
      <c r="DA25" s="695"/>
      <c r="DB25" s="695"/>
      <c r="DC25" s="696"/>
      <c r="DD25" s="669">
        <v>875591</v>
      </c>
      <c r="DE25" s="662"/>
      <c r="DF25" s="662"/>
      <c r="DG25" s="662"/>
      <c r="DH25" s="662"/>
      <c r="DI25" s="662"/>
      <c r="DJ25" s="662"/>
      <c r="DK25" s="663"/>
      <c r="DL25" s="669">
        <v>836676</v>
      </c>
      <c r="DM25" s="662"/>
      <c r="DN25" s="662"/>
      <c r="DO25" s="662"/>
      <c r="DP25" s="662"/>
      <c r="DQ25" s="662"/>
      <c r="DR25" s="662"/>
      <c r="DS25" s="662"/>
      <c r="DT25" s="662"/>
      <c r="DU25" s="662"/>
      <c r="DV25" s="663"/>
      <c r="DW25" s="666">
        <v>18.399999999999999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52657</v>
      </c>
      <c r="S26" s="664"/>
      <c r="T26" s="664"/>
      <c r="U26" s="664"/>
      <c r="V26" s="664"/>
      <c r="W26" s="664"/>
      <c r="X26" s="664"/>
      <c r="Y26" s="665"/>
      <c r="Z26" s="723">
        <v>0.5</v>
      </c>
      <c r="AA26" s="723"/>
      <c r="AB26" s="723"/>
      <c r="AC26" s="723"/>
      <c r="AD26" s="724" t="s">
        <v>127</v>
      </c>
      <c r="AE26" s="724"/>
      <c r="AF26" s="724"/>
      <c r="AG26" s="724"/>
      <c r="AH26" s="724"/>
      <c r="AI26" s="724"/>
      <c r="AJ26" s="724"/>
      <c r="AK26" s="724"/>
      <c r="AL26" s="666" t="s">
        <v>127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710645</v>
      </c>
      <c r="CS26" s="664"/>
      <c r="CT26" s="664"/>
      <c r="CU26" s="664"/>
      <c r="CV26" s="664"/>
      <c r="CW26" s="664"/>
      <c r="CX26" s="664"/>
      <c r="CY26" s="665"/>
      <c r="CZ26" s="666">
        <v>6.3</v>
      </c>
      <c r="DA26" s="695"/>
      <c r="DB26" s="695"/>
      <c r="DC26" s="696"/>
      <c r="DD26" s="669">
        <v>630378</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1252943</v>
      </c>
      <c r="S27" s="664"/>
      <c r="T27" s="664"/>
      <c r="U27" s="664"/>
      <c r="V27" s="664"/>
      <c r="W27" s="664"/>
      <c r="X27" s="664"/>
      <c r="Y27" s="665"/>
      <c r="Z27" s="723">
        <v>11.1</v>
      </c>
      <c r="AA27" s="723"/>
      <c r="AB27" s="723"/>
      <c r="AC27" s="723"/>
      <c r="AD27" s="724" t="s">
        <v>127</v>
      </c>
      <c r="AE27" s="724"/>
      <c r="AF27" s="724"/>
      <c r="AG27" s="724"/>
      <c r="AH27" s="724"/>
      <c r="AI27" s="724"/>
      <c r="AJ27" s="724"/>
      <c r="AK27" s="724"/>
      <c r="AL27" s="666" t="s">
        <v>127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928303</v>
      </c>
      <c r="BH27" s="664"/>
      <c r="BI27" s="664"/>
      <c r="BJ27" s="664"/>
      <c r="BK27" s="664"/>
      <c r="BL27" s="664"/>
      <c r="BM27" s="664"/>
      <c r="BN27" s="665"/>
      <c r="BO27" s="723">
        <v>100</v>
      </c>
      <c r="BP27" s="723"/>
      <c r="BQ27" s="723"/>
      <c r="BR27" s="723"/>
      <c r="BS27" s="669">
        <v>20139</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1302016</v>
      </c>
      <c r="CS27" s="662"/>
      <c r="CT27" s="662"/>
      <c r="CU27" s="662"/>
      <c r="CV27" s="662"/>
      <c r="CW27" s="662"/>
      <c r="CX27" s="662"/>
      <c r="CY27" s="663"/>
      <c r="CZ27" s="666">
        <v>11.6</v>
      </c>
      <c r="DA27" s="695"/>
      <c r="DB27" s="695"/>
      <c r="DC27" s="696"/>
      <c r="DD27" s="669">
        <v>351595</v>
      </c>
      <c r="DE27" s="662"/>
      <c r="DF27" s="662"/>
      <c r="DG27" s="662"/>
      <c r="DH27" s="662"/>
      <c r="DI27" s="662"/>
      <c r="DJ27" s="662"/>
      <c r="DK27" s="663"/>
      <c r="DL27" s="669">
        <v>350760</v>
      </c>
      <c r="DM27" s="662"/>
      <c r="DN27" s="662"/>
      <c r="DO27" s="662"/>
      <c r="DP27" s="662"/>
      <c r="DQ27" s="662"/>
      <c r="DR27" s="662"/>
      <c r="DS27" s="662"/>
      <c r="DT27" s="662"/>
      <c r="DU27" s="662"/>
      <c r="DV27" s="663"/>
      <c r="DW27" s="666">
        <v>7.7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3387597</v>
      </c>
      <c r="CS28" s="664"/>
      <c r="CT28" s="664"/>
      <c r="CU28" s="664"/>
      <c r="CV28" s="664"/>
      <c r="CW28" s="664"/>
      <c r="CX28" s="664"/>
      <c r="CY28" s="665"/>
      <c r="CZ28" s="666">
        <v>30.2</v>
      </c>
      <c r="DA28" s="695"/>
      <c r="DB28" s="695"/>
      <c r="DC28" s="696"/>
      <c r="DD28" s="669">
        <v>3118584</v>
      </c>
      <c r="DE28" s="664"/>
      <c r="DF28" s="664"/>
      <c r="DG28" s="664"/>
      <c r="DH28" s="664"/>
      <c r="DI28" s="664"/>
      <c r="DJ28" s="664"/>
      <c r="DK28" s="665"/>
      <c r="DL28" s="669">
        <v>3118584</v>
      </c>
      <c r="DM28" s="664"/>
      <c r="DN28" s="664"/>
      <c r="DO28" s="664"/>
      <c r="DP28" s="664"/>
      <c r="DQ28" s="664"/>
      <c r="DR28" s="664"/>
      <c r="DS28" s="664"/>
      <c r="DT28" s="664"/>
      <c r="DU28" s="664"/>
      <c r="DV28" s="665"/>
      <c r="DW28" s="666">
        <v>68.599999999999994</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492174</v>
      </c>
      <c r="S29" s="664"/>
      <c r="T29" s="664"/>
      <c r="U29" s="664"/>
      <c r="V29" s="664"/>
      <c r="W29" s="664"/>
      <c r="X29" s="664"/>
      <c r="Y29" s="665"/>
      <c r="Z29" s="723">
        <v>4.4000000000000004</v>
      </c>
      <c r="AA29" s="723"/>
      <c r="AB29" s="723"/>
      <c r="AC29" s="723"/>
      <c r="AD29" s="724" t="s">
        <v>243</v>
      </c>
      <c r="AE29" s="724"/>
      <c r="AF29" s="724"/>
      <c r="AG29" s="724"/>
      <c r="AH29" s="724"/>
      <c r="AI29" s="724"/>
      <c r="AJ29" s="724"/>
      <c r="AK29" s="724"/>
      <c r="AL29" s="666" t="s">
        <v>127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3387596</v>
      </c>
      <c r="CS29" s="662"/>
      <c r="CT29" s="662"/>
      <c r="CU29" s="662"/>
      <c r="CV29" s="662"/>
      <c r="CW29" s="662"/>
      <c r="CX29" s="662"/>
      <c r="CY29" s="663"/>
      <c r="CZ29" s="666">
        <v>30.2</v>
      </c>
      <c r="DA29" s="695"/>
      <c r="DB29" s="695"/>
      <c r="DC29" s="696"/>
      <c r="DD29" s="669">
        <v>3118583</v>
      </c>
      <c r="DE29" s="662"/>
      <c r="DF29" s="662"/>
      <c r="DG29" s="662"/>
      <c r="DH29" s="662"/>
      <c r="DI29" s="662"/>
      <c r="DJ29" s="662"/>
      <c r="DK29" s="663"/>
      <c r="DL29" s="669">
        <v>3118583</v>
      </c>
      <c r="DM29" s="662"/>
      <c r="DN29" s="662"/>
      <c r="DO29" s="662"/>
      <c r="DP29" s="662"/>
      <c r="DQ29" s="662"/>
      <c r="DR29" s="662"/>
      <c r="DS29" s="662"/>
      <c r="DT29" s="662"/>
      <c r="DU29" s="662"/>
      <c r="DV29" s="663"/>
      <c r="DW29" s="666">
        <v>68.599999999999994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70777</v>
      </c>
      <c r="S30" s="664"/>
      <c r="T30" s="664"/>
      <c r="U30" s="664"/>
      <c r="V30" s="664"/>
      <c r="W30" s="664"/>
      <c r="X30" s="664"/>
      <c r="Y30" s="665"/>
      <c r="Z30" s="723">
        <v>0.6</v>
      </c>
      <c r="AA30" s="723"/>
      <c r="AB30" s="723"/>
      <c r="AC30" s="723"/>
      <c r="AD30" s="724">
        <v>33174</v>
      </c>
      <c r="AE30" s="724"/>
      <c r="AF30" s="724"/>
      <c r="AG30" s="724"/>
      <c r="AH30" s="724"/>
      <c r="AI30" s="724"/>
      <c r="AJ30" s="724"/>
      <c r="AK30" s="724"/>
      <c r="AL30" s="666">
        <v>0.8</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99.1</v>
      </c>
      <c r="BH30" s="742"/>
      <c r="BI30" s="742"/>
      <c r="BJ30" s="742"/>
      <c r="BK30" s="742"/>
      <c r="BL30" s="742"/>
      <c r="BM30" s="743">
        <v>94.5</v>
      </c>
      <c r="BN30" s="742"/>
      <c r="BO30" s="742"/>
      <c r="BP30" s="742"/>
      <c r="BQ30" s="744"/>
      <c r="BR30" s="741">
        <v>98.7</v>
      </c>
      <c r="BS30" s="742"/>
      <c r="BT30" s="742"/>
      <c r="BU30" s="742"/>
      <c r="BV30" s="742"/>
      <c r="BW30" s="742"/>
      <c r="BX30" s="743">
        <v>93.9</v>
      </c>
      <c r="BY30" s="742"/>
      <c r="BZ30" s="742"/>
      <c r="CA30" s="742"/>
      <c r="CB30" s="744"/>
      <c r="CD30" s="747"/>
      <c r="CE30" s="748"/>
      <c r="CF30" s="705" t="s">
        <v>310</v>
      </c>
      <c r="CG30" s="702"/>
      <c r="CH30" s="702"/>
      <c r="CI30" s="702"/>
      <c r="CJ30" s="702"/>
      <c r="CK30" s="702"/>
      <c r="CL30" s="702"/>
      <c r="CM30" s="702"/>
      <c r="CN30" s="702"/>
      <c r="CO30" s="702"/>
      <c r="CP30" s="702"/>
      <c r="CQ30" s="703"/>
      <c r="CR30" s="661">
        <v>3005439</v>
      </c>
      <c r="CS30" s="664"/>
      <c r="CT30" s="664"/>
      <c r="CU30" s="664"/>
      <c r="CV30" s="664"/>
      <c r="CW30" s="664"/>
      <c r="CX30" s="664"/>
      <c r="CY30" s="665"/>
      <c r="CZ30" s="666">
        <v>26.8</v>
      </c>
      <c r="DA30" s="695"/>
      <c r="DB30" s="695"/>
      <c r="DC30" s="696"/>
      <c r="DD30" s="669">
        <v>2813073</v>
      </c>
      <c r="DE30" s="664"/>
      <c r="DF30" s="664"/>
      <c r="DG30" s="664"/>
      <c r="DH30" s="664"/>
      <c r="DI30" s="664"/>
      <c r="DJ30" s="664"/>
      <c r="DK30" s="665"/>
      <c r="DL30" s="669">
        <v>2813073</v>
      </c>
      <c r="DM30" s="664"/>
      <c r="DN30" s="664"/>
      <c r="DO30" s="664"/>
      <c r="DP30" s="664"/>
      <c r="DQ30" s="664"/>
      <c r="DR30" s="664"/>
      <c r="DS30" s="664"/>
      <c r="DT30" s="664"/>
      <c r="DU30" s="664"/>
      <c r="DV30" s="665"/>
      <c r="DW30" s="666">
        <v>61.9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458180</v>
      </c>
      <c r="S31" s="664"/>
      <c r="T31" s="664"/>
      <c r="U31" s="664"/>
      <c r="V31" s="664"/>
      <c r="W31" s="664"/>
      <c r="X31" s="664"/>
      <c r="Y31" s="665"/>
      <c r="Z31" s="723">
        <v>4.0999999999999996</v>
      </c>
      <c r="AA31" s="723"/>
      <c r="AB31" s="723"/>
      <c r="AC31" s="723"/>
      <c r="AD31" s="724" t="s">
        <v>170</v>
      </c>
      <c r="AE31" s="724"/>
      <c r="AF31" s="724"/>
      <c r="AG31" s="724"/>
      <c r="AH31" s="724"/>
      <c r="AI31" s="724"/>
      <c r="AJ31" s="724"/>
      <c r="AK31" s="724"/>
      <c r="AL31" s="666" t="s">
        <v>243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94.4</v>
      </c>
      <c r="BN31" s="740"/>
      <c r="BO31" s="740"/>
      <c r="BP31" s="740"/>
      <c r="BQ31" s="701"/>
      <c r="BR31" s="739">
        <v>98.5</v>
      </c>
      <c r="BS31" s="662"/>
      <c r="BT31" s="662"/>
      <c r="BU31" s="662"/>
      <c r="BV31" s="662"/>
      <c r="BW31" s="662"/>
      <c r="BX31" s="667">
        <v>93.5</v>
      </c>
      <c r="BY31" s="740"/>
      <c r="BZ31" s="740"/>
      <c r="CA31" s="740"/>
      <c r="CB31" s="701"/>
      <c r="CD31" s="747"/>
      <c r="CE31" s="748"/>
      <c r="CF31" s="705" t="s">
        <v>314</v>
      </c>
      <c r="CG31" s="702"/>
      <c r="CH31" s="702"/>
      <c r="CI31" s="702"/>
      <c r="CJ31" s="702"/>
      <c r="CK31" s="702"/>
      <c r="CL31" s="702"/>
      <c r="CM31" s="702"/>
      <c r="CN31" s="702"/>
      <c r="CO31" s="702"/>
      <c r="CP31" s="702"/>
      <c r="CQ31" s="703"/>
      <c r="CR31" s="661">
        <v>382157</v>
      </c>
      <c r="CS31" s="662"/>
      <c r="CT31" s="662"/>
      <c r="CU31" s="662"/>
      <c r="CV31" s="662"/>
      <c r="CW31" s="662"/>
      <c r="CX31" s="662"/>
      <c r="CY31" s="663"/>
      <c r="CZ31" s="666">
        <v>3.4</v>
      </c>
      <c r="DA31" s="695"/>
      <c r="DB31" s="695"/>
      <c r="DC31" s="696"/>
      <c r="DD31" s="669">
        <v>305510</v>
      </c>
      <c r="DE31" s="662"/>
      <c r="DF31" s="662"/>
      <c r="DG31" s="662"/>
      <c r="DH31" s="662"/>
      <c r="DI31" s="662"/>
      <c r="DJ31" s="662"/>
      <c r="DK31" s="663"/>
      <c r="DL31" s="669">
        <v>305510</v>
      </c>
      <c r="DM31" s="662"/>
      <c r="DN31" s="662"/>
      <c r="DO31" s="662"/>
      <c r="DP31" s="662"/>
      <c r="DQ31" s="662"/>
      <c r="DR31" s="662"/>
      <c r="DS31" s="662"/>
      <c r="DT31" s="662"/>
      <c r="DU31" s="662"/>
      <c r="DV31" s="663"/>
      <c r="DW31" s="666">
        <v>6.7</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422406</v>
      </c>
      <c r="S32" s="664"/>
      <c r="T32" s="664"/>
      <c r="U32" s="664"/>
      <c r="V32" s="664"/>
      <c r="W32" s="664"/>
      <c r="X32" s="664"/>
      <c r="Y32" s="665"/>
      <c r="Z32" s="723">
        <v>3.7</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98.1</v>
      </c>
      <c r="BH32" s="677"/>
      <c r="BI32" s="677"/>
      <c r="BJ32" s="677"/>
      <c r="BK32" s="677"/>
      <c r="BL32" s="677"/>
      <c r="BM32" s="721">
        <v>90.3</v>
      </c>
      <c r="BN32" s="677"/>
      <c r="BO32" s="677"/>
      <c r="BP32" s="677"/>
      <c r="BQ32" s="714"/>
      <c r="BR32" s="738">
        <v>97.9</v>
      </c>
      <c r="BS32" s="677"/>
      <c r="BT32" s="677"/>
      <c r="BU32" s="677"/>
      <c r="BV32" s="677"/>
      <c r="BW32" s="677"/>
      <c r="BX32" s="721">
        <v>89.8</v>
      </c>
      <c r="BY32" s="677"/>
      <c r="BZ32" s="677"/>
      <c r="CA32" s="677"/>
      <c r="CB32" s="714"/>
      <c r="CD32" s="749"/>
      <c r="CE32" s="750"/>
      <c r="CF32" s="705" t="s">
        <v>317</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285292</v>
      </c>
      <c r="S33" s="664"/>
      <c r="T33" s="664"/>
      <c r="U33" s="664"/>
      <c r="V33" s="664"/>
      <c r="W33" s="664"/>
      <c r="X33" s="664"/>
      <c r="Y33" s="665"/>
      <c r="Z33" s="723">
        <v>2.5</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4285215</v>
      </c>
      <c r="CS33" s="662"/>
      <c r="CT33" s="662"/>
      <c r="CU33" s="662"/>
      <c r="CV33" s="662"/>
      <c r="CW33" s="662"/>
      <c r="CX33" s="662"/>
      <c r="CY33" s="663"/>
      <c r="CZ33" s="666">
        <v>38.200000000000003</v>
      </c>
      <c r="DA33" s="695"/>
      <c r="DB33" s="695"/>
      <c r="DC33" s="696"/>
      <c r="DD33" s="669">
        <v>2150131</v>
      </c>
      <c r="DE33" s="662"/>
      <c r="DF33" s="662"/>
      <c r="DG33" s="662"/>
      <c r="DH33" s="662"/>
      <c r="DI33" s="662"/>
      <c r="DJ33" s="662"/>
      <c r="DK33" s="663"/>
      <c r="DL33" s="669">
        <v>1330310</v>
      </c>
      <c r="DM33" s="662"/>
      <c r="DN33" s="662"/>
      <c r="DO33" s="662"/>
      <c r="DP33" s="662"/>
      <c r="DQ33" s="662"/>
      <c r="DR33" s="662"/>
      <c r="DS33" s="662"/>
      <c r="DT33" s="662"/>
      <c r="DU33" s="662"/>
      <c r="DV33" s="663"/>
      <c r="DW33" s="666">
        <v>29.3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833027</v>
      </c>
      <c r="S34" s="664"/>
      <c r="T34" s="664"/>
      <c r="U34" s="664"/>
      <c r="V34" s="664"/>
      <c r="W34" s="664"/>
      <c r="X34" s="664"/>
      <c r="Y34" s="665"/>
      <c r="Z34" s="723">
        <v>7.4</v>
      </c>
      <c r="AA34" s="723"/>
      <c r="AB34" s="723"/>
      <c r="AC34" s="723"/>
      <c r="AD34" s="724">
        <v>21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882333</v>
      </c>
      <c r="CS34" s="664"/>
      <c r="CT34" s="664"/>
      <c r="CU34" s="664"/>
      <c r="CV34" s="664"/>
      <c r="CW34" s="664"/>
      <c r="CX34" s="664"/>
      <c r="CY34" s="665"/>
      <c r="CZ34" s="666">
        <v>7.9</v>
      </c>
      <c r="DA34" s="695"/>
      <c r="DB34" s="695"/>
      <c r="DC34" s="696"/>
      <c r="DD34" s="669">
        <v>468285</v>
      </c>
      <c r="DE34" s="664"/>
      <c r="DF34" s="664"/>
      <c r="DG34" s="664"/>
      <c r="DH34" s="664"/>
      <c r="DI34" s="664"/>
      <c r="DJ34" s="664"/>
      <c r="DK34" s="665"/>
      <c r="DL34" s="669">
        <v>433634</v>
      </c>
      <c r="DM34" s="664"/>
      <c r="DN34" s="664"/>
      <c r="DO34" s="664"/>
      <c r="DP34" s="664"/>
      <c r="DQ34" s="664"/>
      <c r="DR34" s="664"/>
      <c r="DS34" s="664"/>
      <c r="DT34" s="664"/>
      <c r="DU34" s="664"/>
      <c r="DV34" s="665"/>
      <c r="DW34" s="666">
        <v>9.5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968781</v>
      </c>
      <c r="S35" s="664"/>
      <c r="T35" s="664"/>
      <c r="U35" s="664"/>
      <c r="V35" s="664"/>
      <c r="W35" s="664"/>
      <c r="X35" s="664"/>
      <c r="Y35" s="665"/>
      <c r="Z35" s="723">
        <v>8.6</v>
      </c>
      <c r="AA35" s="723"/>
      <c r="AB35" s="723"/>
      <c r="AC35" s="723"/>
      <c r="AD35" s="724" t="s">
        <v>127</v>
      </c>
      <c r="AE35" s="724"/>
      <c r="AF35" s="724"/>
      <c r="AG35" s="724"/>
      <c r="AH35" s="724"/>
      <c r="AI35" s="724"/>
      <c r="AJ35" s="724"/>
      <c r="AK35" s="724"/>
      <c r="AL35" s="666" t="s">
        <v>127</v>
      </c>
      <c r="AM35" s="667"/>
      <c r="AN35" s="667"/>
      <c r="AO35" s="725"/>
      <c r="AP35" s="234"/>
      <c r="AQ35" s="729" t="s">
        <v>325</v>
      </c>
      <c r="AR35" s="730"/>
      <c r="AS35" s="730"/>
      <c r="AT35" s="730"/>
      <c r="AU35" s="730"/>
      <c r="AV35" s="730"/>
      <c r="AW35" s="730"/>
      <c r="AX35" s="730"/>
      <c r="AY35" s="731"/>
      <c r="AZ35" s="726">
        <v>816992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96152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440239</v>
      </c>
      <c r="CS35" s="662"/>
      <c r="CT35" s="662"/>
      <c r="CU35" s="662"/>
      <c r="CV35" s="662"/>
      <c r="CW35" s="662"/>
      <c r="CX35" s="662"/>
      <c r="CY35" s="663"/>
      <c r="CZ35" s="666">
        <v>3.9</v>
      </c>
      <c r="DA35" s="695"/>
      <c r="DB35" s="695"/>
      <c r="DC35" s="696"/>
      <c r="DD35" s="669">
        <v>220791</v>
      </c>
      <c r="DE35" s="662"/>
      <c r="DF35" s="662"/>
      <c r="DG35" s="662"/>
      <c r="DH35" s="662"/>
      <c r="DI35" s="662"/>
      <c r="DJ35" s="662"/>
      <c r="DK35" s="663"/>
      <c r="DL35" s="669">
        <v>210470</v>
      </c>
      <c r="DM35" s="662"/>
      <c r="DN35" s="662"/>
      <c r="DO35" s="662"/>
      <c r="DP35" s="662"/>
      <c r="DQ35" s="662"/>
      <c r="DR35" s="662"/>
      <c r="DS35" s="662"/>
      <c r="DT35" s="662"/>
      <c r="DU35" s="662"/>
      <c r="DV35" s="663"/>
      <c r="DW35" s="666">
        <v>4.5999999999999996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329</v>
      </c>
      <c r="AR36" s="699"/>
      <c r="AS36" s="699"/>
      <c r="AT36" s="699"/>
      <c r="AU36" s="699"/>
      <c r="AV36" s="699"/>
      <c r="AW36" s="699"/>
      <c r="AX36" s="699"/>
      <c r="AY36" s="700"/>
      <c r="AZ36" s="661">
        <v>150728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80369</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472880</v>
      </c>
      <c r="CS36" s="664"/>
      <c r="CT36" s="664"/>
      <c r="CU36" s="664"/>
      <c r="CV36" s="664"/>
      <c r="CW36" s="664"/>
      <c r="CX36" s="664"/>
      <c r="CY36" s="665"/>
      <c r="CZ36" s="666">
        <v>4.2</v>
      </c>
      <c r="DA36" s="695"/>
      <c r="DB36" s="695"/>
      <c r="DC36" s="696"/>
      <c r="DD36" s="669">
        <v>158322</v>
      </c>
      <c r="DE36" s="664"/>
      <c r="DF36" s="664"/>
      <c r="DG36" s="664"/>
      <c r="DH36" s="664"/>
      <c r="DI36" s="664"/>
      <c r="DJ36" s="664"/>
      <c r="DK36" s="665"/>
      <c r="DL36" s="669">
        <v>19481</v>
      </c>
      <c r="DM36" s="664"/>
      <c r="DN36" s="664"/>
      <c r="DO36" s="664"/>
      <c r="DP36" s="664"/>
      <c r="DQ36" s="664"/>
      <c r="DR36" s="664"/>
      <c r="DS36" s="664"/>
      <c r="DT36" s="664"/>
      <c r="DU36" s="664"/>
      <c r="DV36" s="665"/>
      <c r="DW36" s="666">
        <v>0.4</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171781</v>
      </c>
      <c r="S37" s="664"/>
      <c r="T37" s="664"/>
      <c r="U37" s="664"/>
      <c r="V37" s="664"/>
      <c r="W37" s="664"/>
      <c r="X37" s="664"/>
      <c r="Y37" s="665"/>
      <c r="Z37" s="723">
        <v>1.5</v>
      </c>
      <c r="AA37" s="723"/>
      <c r="AB37" s="723"/>
      <c r="AC37" s="723"/>
      <c r="AD37" s="724" t="s">
        <v>127</v>
      </c>
      <c r="AE37" s="724"/>
      <c r="AF37" s="724"/>
      <c r="AG37" s="724"/>
      <c r="AH37" s="724"/>
      <c r="AI37" s="724"/>
      <c r="AJ37" s="724"/>
      <c r="AK37" s="724"/>
      <c r="AL37" s="666" t="s">
        <v>127</v>
      </c>
      <c r="AM37" s="667"/>
      <c r="AN37" s="667"/>
      <c r="AO37" s="725"/>
      <c r="AQ37" s="698" t="s">
        <v>333</v>
      </c>
      <c r="AR37" s="699"/>
      <c r="AS37" s="699"/>
      <c r="AT37" s="699"/>
      <c r="AU37" s="699"/>
      <c r="AV37" s="699"/>
      <c r="AW37" s="699"/>
      <c r="AX37" s="699"/>
      <c r="AY37" s="700"/>
      <c r="AZ37" s="661">
        <v>10043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1512</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1440</v>
      </c>
      <c r="CS37" s="662"/>
      <c r="CT37" s="662"/>
      <c r="CU37" s="662"/>
      <c r="CV37" s="662"/>
      <c r="CW37" s="662"/>
      <c r="CX37" s="662"/>
      <c r="CY37" s="663"/>
      <c r="CZ37" s="666">
        <v>0</v>
      </c>
      <c r="DA37" s="695"/>
      <c r="DB37" s="695"/>
      <c r="DC37" s="696"/>
      <c r="DD37" s="669">
        <v>1440</v>
      </c>
      <c r="DE37" s="662"/>
      <c r="DF37" s="662"/>
      <c r="DG37" s="662"/>
      <c r="DH37" s="662"/>
      <c r="DI37" s="662"/>
      <c r="DJ37" s="662"/>
      <c r="DK37" s="663"/>
      <c r="DL37" s="669">
        <v>1313</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11308431</v>
      </c>
      <c r="S38" s="713"/>
      <c r="T38" s="713"/>
      <c r="U38" s="713"/>
      <c r="V38" s="713"/>
      <c r="W38" s="713"/>
      <c r="X38" s="713"/>
      <c r="Y38" s="718"/>
      <c r="Z38" s="719">
        <v>100</v>
      </c>
      <c r="AA38" s="719"/>
      <c r="AB38" s="719"/>
      <c r="AC38" s="719"/>
      <c r="AD38" s="720">
        <v>4373682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8926</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2217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808066</v>
      </c>
      <c r="CS38" s="664"/>
      <c r="CT38" s="664"/>
      <c r="CU38" s="664"/>
      <c r="CV38" s="664"/>
      <c r="CW38" s="664"/>
      <c r="CX38" s="664"/>
      <c r="CY38" s="665"/>
      <c r="CZ38" s="666">
        <v>7.2</v>
      </c>
      <c r="DA38" s="695"/>
      <c r="DB38" s="695"/>
      <c r="DC38" s="696"/>
      <c r="DD38" s="669">
        <v>714537</v>
      </c>
      <c r="DE38" s="664"/>
      <c r="DF38" s="664"/>
      <c r="DG38" s="664"/>
      <c r="DH38" s="664"/>
      <c r="DI38" s="664"/>
      <c r="DJ38" s="664"/>
      <c r="DK38" s="665"/>
      <c r="DL38" s="669">
        <v>666725</v>
      </c>
      <c r="DM38" s="664"/>
      <c r="DN38" s="664"/>
      <c r="DO38" s="664"/>
      <c r="DP38" s="664"/>
      <c r="DQ38" s="664"/>
      <c r="DR38" s="664"/>
      <c r="DS38" s="664"/>
      <c r="DT38" s="664"/>
      <c r="DU38" s="664"/>
      <c r="DV38" s="665"/>
      <c r="DW38" s="666">
        <v>14.7</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170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1681337</v>
      </c>
      <c r="CS39" s="662"/>
      <c r="CT39" s="662"/>
      <c r="CU39" s="662"/>
      <c r="CV39" s="662"/>
      <c r="CW39" s="662"/>
      <c r="CX39" s="662"/>
      <c r="CY39" s="663"/>
      <c r="CZ39" s="666">
        <v>15</v>
      </c>
      <c r="DA39" s="695"/>
      <c r="DB39" s="695"/>
      <c r="DC39" s="696"/>
      <c r="DD39" s="669">
        <v>588196</v>
      </c>
      <c r="DE39" s="662"/>
      <c r="DF39" s="662"/>
      <c r="DG39" s="662"/>
      <c r="DH39" s="662"/>
      <c r="DI39" s="662"/>
      <c r="DJ39" s="662"/>
      <c r="DK39" s="663"/>
      <c r="DL39" s="669" t="s">
        <v>243</v>
      </c>
      <c r="DM39" s="662"/>
      <c r="DN39" s="662"/>
      <c r="DO39" s="662"/>
      <c r="DP39" s="662"/>
      <c r="DQ39" s="662"/>
      <c r="DR39" s="662"/>
      <c r="DS39" s="662"/>
      <c r="DT39" s="662"/>
      <c r="DU39" s="662"/>
      <c r="DV39" s="663"/>
      <c r="DW39" s="666" t="s">
        <v>170</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126194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170</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360</v>
      </c>
      <c r="CS40" s="664"/>
      <c r="CT40" s="664"/>
      <c r="CU40" s="664"/>
      <c r="CV40" s="664"/>
      <c r="CW40" s="664"/>
      <c r="CX40" s="664"/>
      <c r="CY40" s="665"/>
      <c r="CZ40" s="666">
        <v>0</v>
      </c>
      <c r="DA40" s="695"/>
      <c r="DB40" s="695"/>
      <c r="DC40" s="696"/>
      <c r="DD40" s="669" t="s">
        <v>243</v>
      </c>
      <c r="DE40" s="664"/>
      <c r="DF40" s="664"/>
      <c r="DG40" s="664"/>
      <c r="DH40" s="664"/>
      <c r="DI40" s="664"/>
      <c r="DJ40" s="664"/>
      <c r="DK40" s="665"/>
      <c r="DL40" s="669" t="s">
        <v>243</v>
      </c>
      <c r="DM40" s="664"/>
      <c r="DN40" s="664"/>
      <c r="DO40" s="664"/>
      <c r="DP40" s="664"/>
      <c r="DQ40" s="664"/>
      <c r="DR40" s="664"/>
      <c r="DS40" s="664"/>
      <c r="DT40" s="664"/>
      <c r="DU40" s="664"/>
      <c r="DV40" s="665"/>
      <c r="DW40" s="666" t="s">
        <v>243</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521101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432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170</v>
      </c>
      <c r="DA41" s="695"/>
      <c r="DB41" s="695"/>
      <c r="DC41" s="696"/>
      <c r="DD41" s="669" t="s">
        <v>170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1240818</v>
      </c>
      <c r="CS42" s="664"/>
      <c r="CT42" s="664"/>
      <c r="CU42" s="664"/>
      <c r="CV42" s="664"/>
      <c r="CW42" s="664"/>
      <c r="CX42" s="664"/>
      <c r="CY42" s="665"/>
      <c r="CZ42" s="666">
        <v>11.1</v>
      </c>
      <c r="DA42" s="667"/>
      <c r="DB42" s="667"/>
      <c r="DC42" s="668"/>
      <c r="DD42" s="669">
        <v>78322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23684</v>
      </c>
      <c r="CS43" s="662"/>
      <c r="CT43" s="662"/>
      <c r="CU43" s="662"/>
      <c r="CV43" s="662"/>
      <c r="CW43" s="662"/>
      <c r="CX43" s="662"/>
      <c r="CY43" s="663"/>
      <c r="CZ43" s="666">
        <v>0.2</v>
      </c>
      <c r="DA43" s="695"/>
      <c r="DB43" s="695"/>
      <c r="DC43" s="696"/>
      <c r="DD43" s="669">
        <v>23684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1235090</v>
      </c>
      <c r="CS44" s="664"/>
      <c r="CT44" s="664"/>
      <c r="CU44" s="664"/>
      <c r="CV44" s="664"/>
      <c r="CW44" s="664"/>
      <c r="CX44" s="664"/>
      <c r="CY44" s="665"/>
      <c r="CZ44" s="666">
        <v>11</v>
      </c>
      <c r="DA44" s="667"/>
      <c r="DB44" s="667"/>
      <c r="DC44" s="668"/>
      <c r="DD44" s="669">
        <v>76873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866585</v>
      </c>
      <c r="CS45" s="662"/>
      <c r="CT45" s="662"/>
      <c r="CU45" s="662"/>
      <c r="CV45" s="662"/>
      <c r="CW45" s="662"/>
      <c r="CX45" s="662"/>
      <c r="CY45" s="663"/>
      <c r="CZ45" s="666">
        <v>7.7</v>
      </c>
      <c r="DA45" s="695"/>
      <c r="DB45" s="695"/>
      <c r="DC45" s="696"/>
      <c r="DD45" s="669">
        <v>18656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368505</v>
      </c>
      <c r="CS46" s="664"/>
      <c r="CT46" s="664"/>
      <c r="CU46" s="664"/>
      <c r="CV46" s="664"/>
      <c r="CW46" s="664"/>
      <c r="CX46" s="664"/>
      <c r="CY46" s="665"/>
      <c r="CZ46" s="666">
        <v>3.3</v>
      </c>
      <c r="DA46" s="667"/>
      <c r="DB46" s="667"/>
      <c r="DC46" s="668"/>
      <c r="DD46" s="669">
        <v>58217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5728</v>
      </c>
      <c r="CS47" s="662"/>
      <c r="CT47" s="662"/>
      <c r="CU47" s="662"/>
      <c r="CV47" s="662"/>
      <c r="CW47" s="662"/>
      <c r="CX47" s="662"/>
      <c r="CY47" s="663"/>
      <c r="CZ47" s="666">
        <v>0.1</v>
      </c>
      <c r="DA47" s="695"/>
      <c r="DB47" s="695"/>
      <c r="DC47" s="696"/>
      <c r="DD47" s="669">
        <v>1449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11223249</v>
      </c>
      <c r="CS49" s="677"/>
      <c r="CT49" s="677"/>
      <c r="CU49" s="677"/>
      <c r="CV49" s="677"/>
      <c r="CW49" s="677"/>
      <c r="CX49" s="677"/>
      <c r="CY49" s="678"/>
      <c r="CZ49" s="679">
        <v>100</v>
      </c>
      <c r="DA49" s="680"/>
      <c r="DB49" s="680"/>
      <c r="DC49" s="681"/>
      <c r="DD49" s="682">
        <v>6574223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0cSKNL3PnRDIZTCp6VYyXbd2W6mNl7opfSIk9SzvrLMLJkZP0lJImaS9W+JVNqUxi280mBXaEQY2y9kb3CbOwg==" saltValue="LD5f77lzEUoUtCIAfo1s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11308</v>
      </c>
      <c r="R7" s="1194"/>
      <c r="S7" s="1194"/>
      <c r="T7" s="1194"/>
      <c r="U7" s="1194"/>
      <c r="V7" s="1194">
        <v>11223</v>
      </c>
      <c r="W7" s="1194"/>
      <c r="X7" s="1194"/>
      <c r="Y7" s="1194"/>
      <c r="Z7" s="1194"/>
      <c r="AA7" s="1194">
        <v>85</v>
      </c>
      <c r="AB7" s="1194"/>
      <c r="AC7" s="1194"/>
      <c r="AD7" s="1194"/>
      <c r="AE7" s="1195"/>
      <c r="AF7" s="1196">
        <v>85</v>
      </c>
      <c r="AG7" s="1197"/>
      <c r="AH7" s="1197"/>
      <c r="AI7" s="1197"/>
      <c r="AJ7" s="1198"/>
      <c r="AK7" s="1180">
        <v>422</v>
      </c>
      <c r="AL7" s="1181"/>
      <c r="AM7" s="1181"/>
      <c r="AN7" s="1181"/>
      <c r="AO7" s="1181"/>
      <c r="AP7" s="1181">
        <v>31226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85</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1411</v>
      </c>
      <c r="R28" s="1143"/>
      <c r="S28" s="1143"/>
      <c r="T28" s="1143"/>
      <c r="U28" s="1143"/>
      <c r="V28" s="1143">
        <v>1315</v>
      </c>
      <c r="W28" s="1143"/>
      <c r="X28" s="1143"/>
      <c r="Y28" s="1143"/>
      <c r="Z28" s="1143"/>
      <c r="AA28" s="1143">
        <v>96</v>
      </c>
      <c r="AB28" s="1143"/>
      <c r="AC28" s="1143"/>
      <c r="AD28" s="1143"/>
      <c r="AE28" s="1144"/>
      <c r="AF28" s="1145">
        <v>96</v>
      </c>
      <c r="AG28" s="1143"/>
      <c r="AH28" s="1143"/>
      <c r="AI28" s="1143"/>
      <c r="AJ28" s="1146"/>
      <c r="AK28" s="1147">
        <v>126</v>
      </c>
      <c r="AL28" s="1135"/>
      <c r="AM28" s="1135"/>
      <c r="AN28" s="1135"/>
      <c r="AO28" s="1135"/>
      <c r="AP28" s="1135" t="s">
        <v>561</v>
      </c>
      <c r="AQ28" s="1135"/>
      <c r="AR28" s="1135"/>
      <c r="AS28" s="1135"/>
      <c r="AT28" s="1135"/>
      <c r="AU28" s="1135" t="s">
        <v>564</v>
      </c>
      <c r="AV28" s="1135"/>
      <c r="AW28" s="1135"/>
      <c r="AX28" s="1135"/>
      <c r="AY28" s="1135"/>
      <c r="AZ28" s="1136" t="s">
        <v>561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1743</v>
      </c>
      <c r="R29" s="1133"/>
      <c r="S29" s="1133"/>
      <c r="T29" s="1133"/>
      <c r="U29" s="1133"/>
      <c r="V29" s="1133">
        <v>1691</v>
      </c>
      <c r="W29" s="1133"/>
      <c r="X29" s="1133"/>
      <c r="Y29" s="1133"/>
      <c r="Z29" s="1133"/>
      <c r="AA29" s="1133">
        <v>52</v>
      </c>
      <c r="AB29" s="1133"/>
      <c r="AC29" s="1133"/>
      <c r="AD29" s="1133"/>
      <c r="AE29" s="1134"/>
      <c r="AF29" s="1108">
        <v>52</v>
      </c>
      <c r="AG29" s="1109"/>
      <c r="AH29" s="1109"/>
      <c r="AI29" s="1109"/>
      <c r="AJ29" s="1110"/>
      <c r="AK29" s="1069">
        <v>265</v>
      </c>
      <c r="AL29" s="1060"/>
      <c r="AM29" s="1060"/>
      <c r="AN29" s="1060"/>
      <c r="AO29" s="1060"/>
      <c r="AP29" s="1060" t="s">
        <v>561</v>
      </c>
      <c r="AQ29" s="1060"/>
      <c r="AR29" s="1060"/>
      <c r="AS29" s="1060"/>
      <c r="AT29" s="1060"/>
      <c r="AU29" s="1060" t="s">
        <v>565</v>
      </c>
      <c r="AV29" s="1060"/>
      <c r="AW29" s="1060"/>
      <c r="AX29" s="1060"/>
      <c r="AY29" s="1060"/>
      <c r="AZ29" s="1131" t="s">
        <v>561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215</v>
      </c>
      <c r="R30" s="1133"/>
      <c r="S30" s="1133"/>
      <c r="T30" s="1133"/>
      <c r="U30" s="1133"/>
      <c r="V30" s="1133">
        <v>213</v>
      </c>
      <c r="W30" s="1133"/>
      <c r="X30" s="1133"/>
      <c r="Y30" s="1133"/>
      <c r="Z30" s="1133"/>
      <c r="AA30" s="1133">
        <v>2</v>
      </c>
      <c r="AB30" s="1133"/>
      <c r="AC30" s="1133"/>
      <c r="AD30" s="1133"/>
      <c r="AE30" s="1134"/>
      <c r="AF30" s="1108">
        <v>2</v>
      </c>
      <c r="AG30" s="1109"/>
      <c r="AH30" s="1109"/>
      <c r="AI30" s="1109"/>
      <c r="AJ30" s="1110"/>
      <c r="AK30" s="1069">
        <v>68</v>
      </c>
      <c r="AL30" s="1060"/>
      <c r="AM30" s="1060"/>
      <c r="AN30" s="1060"/>
      <c r="AO30" s="1060"/>
      <c r="AP30" s="1060" t="s">
        <v>562</v>
      </c>
      <c r="AQ30" s="1060"/>
      <c r="AR30" s="1060"/>
      <c r="AS30" s="1060"/>
      <c r="AT30" s="1060"/>
      <c r="AU30" s="1060" t="s">
        <v>561</v>
      </c>
      <c r="AV30" s="1060"/>
      <c r="AW30" s="1060"/>
      <c r="AX30" s="1060"/>
      <c r="AY30" s="1060"/>
      <c r="AZ30" s="1131" t="s">
        <v>561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386</v>
      </c>
      <c r="R31" s="1133"/>
      <c r="S31" s="1133"/>
      <c r="T31" s="1133"/>
      <c r="U31" s="1133"/>
      <c r="V31" s="1133">
        <v>456</v>
      </c>
      <c r="W31" s="1133"/>
      <c r="X31" s="1133"/>
      <c r="Y31" s="1133"/>
      <c r="Z31" s="1133"/>
      <c r="AA31" s="1133">
        <v>-70</v>
      </c>
      <c r="AB31" s="1133"/>
      <c r="AC31" s="1133"/>
      <c r="AD31" s="1133"/>
      <c r="AE31" s="1134"/>
      <c r="AF31" s="1108">
        <v>275</v>
      </c>
      <c r="AG31" s="1109"/>
      <c r="AH31" s="1109"/>
      <c r="AI31" s="1109"/>
      <c r="AJ31" s="1110"/>
      <c r="AK31" s="1069">
        <v>15</v>
      </c>
      <c r="AL31" s="1060"/>
      <c r="AM31" s="1060"/>
      <c r="AN31" s="1060"/>
      <c r="AO31" s="1060"/>
      <c r="AP31" s="1060">
        <v>1907</v>
      </c>
      <c r="AQ31" s="1060"/>
      <c r="AR31" s="1060"/>
      <c r="AS31" s="1060"/>
      <c r="AT31" s="1060"/>
      <c r="AU31" s="1060">
        <v>153</v>
      </c>
      <c r="AV31" s="1060"/>
      <c r="AW31" s="1060"/>
      <c r="AX31" s="1060"/>
      <c r="AY31" s="1060"/>
      <c r="AZ31" s="1131" t="s">
        <v>561</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v>
      </c>
      <c r="R32" s="1133"/>
      <c r="S32" s="1133"/>
      <c r="T32" s="1133"/>
      <c r="U32" s="1133"/>
      <c r="V32" s="1133">
        <v>1</v>
      </c>
      <c r="W32" s="1133"/>
      <c r="X32" s="1133"/>
      <c r="Y32" s="1133"/>
      <c r="Z32" s="1133"/>
      <c r="AA32" s="1133">
        <v>0</v>
      </c>
      <c r="AB32" s="1133"/>
      <c r="AC32" s="1133"/>
      <c r="AD32" s="1133"/>
      <c r="AE32" s="1134"/>
      <c r="AF32" s="1108" t="s">
        <v>127</v>
      </c>
      <c r="AG32" s="1109"/>
      <c r="AH32" s="1109"/>
      <c r="AI32" s="1109"/>
      <c r="AJ32" s="1110"/>
      <c r="AK32" s="1069" t="s">
        <v>561</v>
      </c>
      <c r="AL32" s="1060"/>
      <c r="AM32" s="1060"/>
      <c r="AN32" s="1060"/>
      <c r="AO32" s="1060"/>
      <c r="AP32" s="1060" t="s">
        <v>563</v>
      </c>
      <c r="AQ32" s="1060"/>
      <c r="AR32" s="1060"/>
      <c r="AS32" s="1060"/>
      <c r="AT32" s="1060"/>
      <c r="AU32" s="1060" t="s">
        <v>561</v>
      </c>
      <c r="AV32" s="1060"/>
      <c r="AW32" s="1060"/>
      <c r="AX32" s="1060"/>
      <c r="AY32" s="1060"/>
      <c r="AZ32" s="1131" t="s">
        <v>561</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242</v>
      </c>
      <c r="R33" s="1133"/>
      <c r="S33" s="1133"/>
      <c r="T33" s="1133"/>
      <c r="U33" s="1133"/>
      <c r="V33" s="1133">
        <v>242</v>
      </c>
      <c r="W33" s="1133"/>
      <c r="X33" s="1133"/>
      <c r="Y33" s="1133"/>
      <c r="Z33" s="1133"/>
      <c r="AA33" s="1133">
        <v>0</v>
      </c>
      <c r="AB33" s="1133"/>
      <c r="AC33" s="1133"/>
      <c r="AD33" s="1133"/>
      <c r="AE33" s="1134"/>
      <c r="AF33" s="1108" t="s">
        <v>405</v>
      </c>
      <c r="AG33" s="1109"/>
      <c r="AH33" s="1109"/>
      <c r="AI33" s="1109"/>
      <c r="AJ33" s="1110"/>
      <c r="AK33" s="1069">
        <v>151</v>
      </c>
      <c r="AL33" s="1060"/>
      <c r="AM33" s="1060"/>
      <c r="AN33" s="1060"/>
      <c r="AO33" s="1060"/>
      <c r="AP33" s="1060">
        <v>777</v>
      </c>
      <c r="AQ33" s="1060"/>
      <c r="AR33" s="1060"/>
      <c r="AS33" s="1060"/>
      <c r="AT33" s="1060"/>
      <c r="AU33" s="1060">
        <v>777</v>
      </c>
      <c r="AV33" s="1060"/>
      <c r="AW33" s="1060"/>
      <c r="AX33" s="1060"/>
      <c r="AY33" s="1060"/>
      <c r="AZ33" s="1131" t="s">
        <v>561</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425</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410</v>
      </c>
      <c r="AL66" s="1085"/>
      <c r="AM66" s="1085"/>
      <c r="AN66" s="1085"/>
      <c r="AO66" s="1086"/>
      <c r="AP66" s="1090" t="s">
        <v>394</v>
      </c>
      <c r="AQ66" s="1091"/>
      <c r="AR66" s="1091"/>
      <c r="AS66" s="1091"/>
      <c r="AT66" s="1092"/>
      <c r="AU66" s="1090" t="s">
        <v>411</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566</v>
      </c>
      <c r="C68" s="1075"/>
      <c r="D68" s="1075"/>
      <c r="E68" s="1075"/>
      <c r="F68" s="1075"/>
      <c r="G68" s="1075"/>
      <c r="H68" s="1075"/>
      <c r="I68" s="1075"/>
      <c r="J68" s="1075"/>
      <c r="K68" s="1075"/>
      <c r="L68" s="1075"/>
      <c r="M68" s="1075"/>
      <c r="N68" s="1075"/>
      <c r="O68" s="1075"/>
      <c r="P68" s="1076"/>
      <c r="Q68" s="1077">
        <v>18</v>
      </c>
      <c r="R68" s="1071"/>
      <c r="S68" s="1071"/>
      <c r="T68" s="1071"/>
      <c r="U68" s="1071"/>
      <c r="V68" s="1071">
        <v>16</v>
      </c>
      <c r="W68" s="1071"/>
      <c r="X68" s="1071"/>
      <c r="Y68" s="1071"/>
      <c r="Z68" s="1071"/>
      <c r="AA68" s="1071">
        <v>2</v>
      </c>
      <c r="AB68" s="1071"/>
      <c r="AC68" s="1071"/>
      <c r="AD68" s="1071"/>
      <c r="AE68" s="1071"/>
      <c r="AF68" s="1071">
        <v>2</v>
      </c>
      <c r="AG68" s="1071"/>
      <c r="AH68" s="1071"/>
      <c r="AI68" s="1071"/>
      <c r="AJ68" s="1071"/>
      <c r="AK68" s="1071">
        <v>0</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567</v>
      </c>
      <c r="C69" s="1064"/>
      <c r="D69" s="1064"/>
      <c r="E69" s="1064"/>
      <c r="F69" s="1064"/>
      <c r="G69" s="1064"/>
      <c r="H69" s="1064"/>
      <c r="I69" s="1064"/>
      <c r="J69" s="1064"/>
      <c r="K69" s="1064"/>
      <c r="L69" s="1064"/>
      <c r="M69" s="1064"/>
      <c r="N69" s="1064"/>
      <c r="O69" s="1064"/>
      <c r="P69" s="1065"/>
      <c r="Q69" s="1066">
        <v>88</v>
      </c>
      <c r="R69" s="1060"/>
      <c r="S69" s="1060"/>
      <c r="T69" s="1060"/>
      <c r="U69" s="1060"/>
      <c r="V69" s="1060">
        <v>41</v>
      </c>
      <c r="W69" s="1060"/>
      <c r="X69" s="1060"/>
      <c r="Y69" s="1060"/>
      <c r="Z69" s="1060"/>
      <c r="AA69" s="1060">
        <v>47</v>
      </c>
      <c r="AB69" s="1060"/>
      <c r="AC69" s="1060"/>
      <c r="AD69" s="1060"/>
      <c r="AE69" s="1060"/>
      <c r="AF69" s="1060">
        <v>47</v>
      </c>
      <c r="AG69" s="1060"/>
      <c r="AH69" s="1060"/>
      <c r="AI69" s="1060"/>
      <c r="AJ69" s="1060"/>
      <c r="AK69" s="1060">
        <v>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304</v>
      </c>
      <c r="AG109" s="983"/>
      <c r="AH109" s="983"/>
      <c r="AI109" s="983"/>
      <c r="AJ109" s="984"/>
      <c r="AK109" s="985" t="s">
        <v>303</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304</v>
      </c>
      <c r="BW109" s="983"/>
      <c r="BX109" s="983"/>
      <c r="BY109" s="983"/>
      <c r="BZ109" s="984"/>
      <c r="CA109" s="985" t="s">
        <v>303</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304</v>
      </c>
      <c r="DM109" s="983"/>
      <c r="DN109" s="983"/>
      <c r="DO109" s="983"/>
      <c r="DP109" s="984"/>
      <c r="DQ109" s="985" t="s">
        <v>303</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3730177</v>
      </c>
      <c r="AB110" s="976"/>
      <c r="AC110" s="976"/>
      <c r="AD110" s="976"/>
      <c r="AE110" s="977"/>
      <c r="AF110" s="978">
        <v>3314621</v>
      </c>
      <c r="AG110" s="976"/>
      <c r="AH110" s="976"/>
      <c r="AI110" s="976"/>
      <c r="AJ110" s="977"/>
      <c r="AK110" s="978">
        <v>3397639</v>
      </c>
      <c r="AL110" s="976"/>
      <c r="AM110" s="976"/>
      <c r="AN110" s="976"/>
      <c r="AO110" s="977"/>
      <c r="AP110" s="979">
        <v>87.4</v>
      </c>
      <c r="AQ110" s="980"/>
      <c r="AR110" s="980"/>
      <c r="AS110" s="980"/>
      <c r="AT110" s="981"/>
      <c r="AU110" s="1015" t="s">
        <v>72</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35105607</v>
      </c>
      <c r="BR110" s="923"/>
      <c r="BS110" s="923"/>
      <c r="BT110" s="923"/>
      <c r="BU110" s="923"/>
      <c r="BV110" s="923">
        <v>33272760</v>
      </c>
      <c r="BW110" s="923"/>
      <c r="BX110" s="923"/>
      <c r="BY110" s="923"/>
      <c r="BZ110" s="923"/>
      <c r="CA110" s="923">
        <v>31226299</v>
      </c>
      <c r="CB110" s="923"/>
      <c r="CC110" s="923"/>
      <c r="CD110" s="923"/>
      <c r="CE110" s="923"/>
      <c r="CF110" s="947">
        <v>803.5</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428</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428</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t="s">
        <v>127</v>
      </c>
      <c r="BR111" s="895"/>
      <c r="BS111" s="895"/>
      <c r="BT111" s="895"/>
      <c r="BU111" s="895"/>
      <c r="BV111" s="895" t="s">
        <v>127</v>
      </c>
      <c r="BW111" s="895"/>
      <c r="BX111" s="895"/>
      <c r="BY111" s="895"/>
      <c r="BZ111" s="895"/>
      <c r="CA111" s="895" t="s">
        <v>127</v>
      </c>
      <c r="CB111" s="895"/>
      <c r="CC111" s="895"/>
      <c r="CD111" s="895"/>
      <c r="CE111" s="895"/>
      <c r="CF111" s="956" t="s">
        <v>127</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82491</v>
      </c>
      <c r="AB112" s="858"/>
      <c r="AC112" s="858"/>
      <c r="AD112" s="858"/>
      <c r="AE112" s="859"/>
      <c r="AF112" s="860">
        <v>82491</v>
      </c>
      <c r="AG112" s="858"/>
      <c r="AH112" s="858"/>
      <c r="AI112" s="858"/>
      <c r="AJ112" s="859"/>
      <c r="AK112" s="860">
        <v>82491</v>
      </c>
      <c r="AL112" s="858"/>
      <c r="AM112" s="858"/>
      <c r="AN112" s="858"/>
      <c r="AO112" s="859"/>
      <c r="AP112" s="905">
        <v>2.1</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1163408</v>
      </c>
      <c r="BR112" s="895"/>
      <c r="BS112" s="895"/>
      <c r="BT112" s="895"/>
      <c r="BU112" s="895"/>
      <c r="BV112" s="895">
        <v>1045871</v>
      </c>
      <c r="BW112" s="895"/>
      <c r="BX112" s="895"/>
      <c r="BY112" s="895"/>
      <c r="BZ112" s="895"/>
      <c r="CA112" s="895">
        <v>929791</v>
      </c>
      <c r="CB112" s="895"/>
      <c r="CC112" s="895"/>
      <c r="CD112" s="895"/>
      <c r="CE112" s="895"/>
      <c r="CF112" s="956">
        <v>23.9</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160337</v>
      </c>
      <c r="AB113" s="1004"/>
      <c r="AC113" s="1004"/>
      <c r="AD113" s="1004"/>
      <c r="AE113" s="1005"/>
      <c r="AF113" s="1006">
        <v>150815</v>
      </c>
      <c r="AG113" s="1004"/>
      <c r="AH113" s="1004"/>
      <c r="AI113" s="1004"/>
      <c r="AJ113" s="1005"/>
      <c r="AK113" s="1006">
        <v>139398</v>
      </c>
      <c r="AL113" s="1004"/>
      <c r="AM113" s="1004"/>
      <c r="AN113" s="1004"/>
      <c r="AO113" s="1005"/>
      <c r="AP113" s="1007">
        <v>3.6</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t="s">
        <v>127</v>
      </c>
      <c r="BR113" s="895"/>
      <c r="BS113" s="895"/>
      <c r="BT113" s="895"/>
      <c r="BU113" s="895"/>
      <c r="BV113" s="895" t="s">
        <v>127</v>
      </c>
      <c r="BW113" s="895"/>
      <c r="BX113" s="895"/>
      <c r="BY113" s="895"/>
      <c r="BZ113" s="895"/>
      <c r="CA113" s="895" t="s">
        <v>127</v>
      </c>
      <c r="CB113" s="895"/>
      <c r="CC113" s="895"/>
      <c r="CD113" s="895"/>
      <c r="CE113" s="895"/>
      <c r="CF113" s="956" t="s">
        <v>127</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127</v>
      </c>
      <c r="AB114" s="858"/>
      <c r="AC114" s="858"/>
      <c r="AD114" s="858"/>
      <c r="AE114" s="859"/>
      <c r="AF114" s="860" t="s">
        <v>127</v>
      </c>
      <c r="AG114" s="858"/>
      <c r="AH114" s="858"/>
      <c r="AI114" s="858"/>
      <c r="AJ114" s="859"/>
      <c r="AK114" s="860" t="s">
        <v>127</v>
      </c>
      <c r="AL114" s="858"/>
      <c r="AM114" s="858"/>
      <c r="AN114" s="858"/>
      <c r="AO114" s="859"/>
      <c r="AP114" s="905" t="s">
        <v>127</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1050386</v>
      </c>
      <c r="BR114" s="895"/>
      <c r="BS114" s="895"/>
      <c r="BT114" s="895"/>
      <c r="BU114" s="895"/>
      <c r="BV114" s="895">
        <v>1047676</v>
      </c>
      <c r="BW114" s="895"/>
      <c r="BX114" s="895"/>
      <c r="BY114" s="895"/>
      <c r="BZ114" s="895"/>
      <c r="CA114" s="895">
        <v>1104559</v>
      </c>
      <c r="CB114" s="895"/>
      <c r="CC114" s="895"/>
      <c r="CD114" s="895"/>
      <c r="CE114" s="895"/>
      <c r="CF114" s="956">
        <v>28.4</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127</v>
      </c>
      <c r="AB115" s="1004"/>
      <c r="AC115" s="1004"/>
      <c r="AD115" s="1004"/>
      <c r="AE115" s="1005"/>
      <c r="AF115" s="1006" t="s">
        <v>127</v>
      </c>
      <c r="AG115" s="1004"/>
      <c r="AH115" s="1004"/>
      <c r="AI115" s="1004"/>
      <c r="AJ115" s="1005"/>
      <c r="AK115" s="1006" t="s">
        <v>127</v>
      </c>
      <c r="AL115" s="1004"/>
      <c r="AM115" s="1004"/>
      <c r="AN115" s="1004"/>
      <c r="AO115" s="1005"/>
      <c r="AP115" s="1007" t="s">
        <v>127</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3973005</v>
      </c>
      <c r="AB117" s="990"/>
      <c r="AC117" s="990"/>
      <c r="AD117" s="990"/>
      <c r="AE117" s="991"/>
      <c r="AF117" s="992">
        <v>3547927</v>
      </c>
      <c r="AG117" s="990"/>
      <c r="AH117" s="990"/>
      <c r="AI117" s="990"/>
      <c r="AJ117" s="991"/>
      <c r="AK117" s="992">
        <v>3619528</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304</v>
      </c>
      <c r="AG118" s="983"/>
      <c r="AH118" s="983"/>
      <c r="AI118" s="983"/>
      <c r="AJ118" s="984"/>
      <c r="AK118" s="985" t="s">
        <v>303</v>
      </c>
      <c r="AL118" s="983"/>
      <c r="AM118" s="983"/>
      <c r="AN118" s="983"/>
      <c r="AO118" s="984"/>
      <c r="AP118" s="986" t="s">
        <v>422</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37319401</v>
      </c>
      <c r="BR119" s="926"/>
      <c r="BS119" s="926"/>
      <c r="BT119" s="926"/>
      <c r="BU119" s="926"/>
      <c r="BV119" s="926">
        <v>35366307</v>
      </c>
      <c r="BW119" s="926"/>
      <c r="BX119" s="926"/>
      <c r="BY119" s="926"/>
      <c r="BZ119" s="926"/>
      <c r="CA119" s="926">
        <v>33260649</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4598070</v>
      </c>
      <c r="BR120" s="923"/>
      <c r="BS120" s="923"/>
      <c r="BT120" s="923"/>
      <c r="BU120" s="923"/>
      <c r="BV120" s="923">
        <v>5897104</v>
      </c>
      <c r="BW120" s="923"/>
      <c r="BX120" s="923"/>
      <c r="BY120" s="923"/>
      <c r="BZ120" s="923"/>
      <c r="CA120" s="923">
        <v>7200030</v>
      </c>
      <c r="CB120" s="923"/>
      <c r="CC120" s="923"/>
      <c r="CD120" s="923"/>
      <c r="CE120" s="923"/>
      <c r="CF120" s="947">
        <v>185.3</v>
      </c>
      <c r="CG120" s="948"/>
      <c r="CH120" s="948"/>
      <c r="CI120" s="948"/>
      <c r="CJ120" s="948"/>
      <c r="CK120" s="949" t="s">
        <v>457</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992816</v>
      </c>
      <c r="DH120" s="923"/>
      <c r="DI120" s="923"/>
      <c r="DJ120" s="923"/>
      <c r="DK120" s="923"/>
      <c r="DL120" s="923">
        <v>881187</v>
      </c>
      <c r="DM120" s="923"/>
      <c r="DN120" s="923"/>
      <c r="DO120" s="923"/>
      <c r="DP120" s="923"/>
      <c r="DQ120" s="923">
        <v>777255</v>
      </c>
      <c r="DR120" s="923"/>
      <c r="DS120" s="923"/>
      <c r="DT120" s="923"/>
      <c r="DU120" s="923"/>
      <c r="DV120" s="924">
        <v>20</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2177057</v>
      </c>
      <c r="BR121" s="895"/>
      <c r="BS121" s="895"/>
      <c r="BT121" s="895"/>
      <c r="BU121" s="895"/>
      <c r="BV121" s="895">
        <v>2239276</v>
      </c>
      <c r="BW121" s="895"/>
      <c r="BX121" s="895"/>
      <c r="BY121" s="895"/>
      <c r="BZ121" s="895"/>
      <c r="CA121" s="895">
        <v>2293668</v>
      </c>
      <c r="CB121" s="895"/>
      <c r="CC121" s="895"/>
      <c r="CD121" s="895"/>
      <c r="CE121" s="895"/>
      <c r="CF121" s="956">
        <v>59</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170592</v>
      </c>
      <c r="DH121" s="895"/>
      <c r="DI121" s="895"/>
      <c r="DJ121" s="895"/>
      <c r="DK121" s="895"/>
      <c r="DL121" s="895">
        <v>164684</v>
      </c>
      <c r="DM121" s="895"/>
      <c r="DN121" s="895"/>
      <c r="DO121" s="895"/>
      <c r="DP121" s="895"/>
      <c r="DQ121" s="895">
        <v>152536</v>
      </c>
      <c r="DR121" s="895"/>
      <c r="DS121" s="895"/>
      <c r="DT121" s="895"/>
      <c r="DU121" s="895"/>
      <c r="DV121" s="872">
        <v>3.9</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6396552</v>
      </c>
      <c r="BR122" s="926"/>
      <c r="BS122" s="926"/>
      <c r="BT122" s="926"/>
      <c r="BU122" s="926"/>
      <c r="BV122" s="926">
        <v>6579313</v>
      </c>
      <c r="BW122" s="926"/>
      <c r="BX122" s="926"/>
      <c r="BY122" s="926"/>
      <c r="BZ122" s="926"/>
      <c r="CA122" s="926">
        <v>6659350</v>
      </c>
      <c r="CB122" s="926"/>
      <c r="CC122" s="926"/>
      <c r="CD122" s="926"/>
      <c r="CE122" s="926"/>
      <c r="CF122" s="927">
        <v>171.4</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127</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461</v>
      </c>
      <c r="BP123" s="959"/>
      <c r="BQ123" s="913">
        <v>13171679</v>
      </c>
      <c r="BR123" s="914"/>
      <c r="BS123" s="914"/>
      <c r="BT123" s="914"/>
      <c r="BU123" s="914"/>
      <c r="BV123" s="914">
        <v>14715693</v>
      </c>
      <c r="BW123" s="914"/>
      <c r="BX123" s="914"/>
      <c r="BY123" s="914"/>
      <c r="BZ123" s="914"/>
      <c r="CA123" s="914">
        <v>16153048</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127</v>
      </c>
      <c r="DM123" s="858"/>
      <c r="DN123" s="858"/>
      <c r="DO123" s="858"/>
      <c r="DP123" s="859"/>
      <c r="DQ123" s="860" t="s">
        <v>127</v>
      </c>
      <c r="DR123" s="858"/>
      <c r="DS123" s="858"/>
      <c r="DT123" s="858"/>
      <c r="DU123" s="859"/>
      <c r="DV123" s="905" t="s">
        <v>127</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594.20000000000005</v>
      </c>
      <c r="BR124" s="912"/>
      <c r="BS124" s="912"/>
      <c r="BT124" s="912"/>
      <c r="BU124" s="912"/>
      <c r="BV124" s="912">
        <v>516.20000000000005</v>
      </c>
      <c r="BW124" s="912"/>
      <c r="BX124" s="912"/>
      <c r="BY124" s="912"/>
      <c r="BZ124" s="912"/>
      <c r="CA124" s="912">
        <v>440.2</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v>288536</v>
      </c>
      <c r="AB128" s="879"/>
      <c r="AC128" s="879"/>
      <c r="AD128" s="879"/>
      <c r="AE128" s="880"/>
      <c r="AF128" s="881">
        <v>288104</v>
      </c>
      <c r="AG128" s="879"/>
      <c r="AH128" s="879"/>
      <c r="AI128" s="879"/>
      <c r="AJ128" s="880"/>
      <c r="AK128" s="881">
        <v>313542</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4606486</v>
      </c>
      <c r="AB129" s="858"/>
      <c r="AC129" s="858"/>
      <c r="AD129" s="858"/>
      <c r="AE129" s="859"/>
      <c r="AF129" s="860">
        <v>4527509</v>
      </c>
      <c r="AG129" s="858"/>
      <c r="AH129" s="858"/>
      <c r="AI129" s="858"/>
      <c r="AJ129" s="859"/>
      <c r="AK129" s="860">
        <v>4470396</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543108</v>
      </c>
      <c r="AB130" s="858"/>
      <c r="AC130" s="858"/>
      <c r="AD130" s="858"/>
      <c r="AE130" s="859"/>
      <c r="AF130" s="860">
        <v>527623</v>
      </c>
      <c r="AG130" s="858"/>
      <c r="AH130" s="858"/>
      <c r="AI130" s="858"/>
      <c r="AJ130" s="859"/>
      <c r="AK130" s="860">
        <v>584166</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71.8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4063378</v>
      </c>
      <c r="AB131" s="841"/>
      <c r="AC131" s="841"/>
      <c r="AD131" s="841"/>
      <c r="AE131" s="842"/>
      <c r="AF131" s="843">
        <v>3999886</v>
      </c>
      <c r="AG131" s="841"/>
      <c r="AH131" s="841"/>
      <c r="AI131" s="841"/>
      <c r="AJ131" s="842"/>
      <c r="AK131" s="843">
        <v>3886230</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440.2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77.309100950000001</v>
      </c>
      <c r="AB132" s="821"/>
      <c r="AC132" s="821"/>
      <c r="AD132" s="821"/>
      <c r="AE132" s="822"/>
      <c r="AF132" s="823">
        <v>68.306946749999994</v>
      </c>
      <c r="AG132" s="821"/>
      <c r="AH132" s="821"/>
      <c r="AI132" s="821"/>
      <c r="AJ132" s="822"/>
      <c r="AK132" s="823">
        <v>70.037542810000005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76.8</v>
      </c>
      <c r="AB133" s="800"/>
      <c r="AC133" s="800"/>
      <c r="AD133" s="800"/>
      <c r="AE133" s="801"/>
      <c r="AF133" s="799">
        <v>73.5</v>
      </c>
      <c r="AG133" s="800"/>
      <c r="AH133" s="800"/>
      <c r="AI133" s="800"/>
      <c r="AJ133" s="801"/>
      <c r="AK133" s="799">
        <v>71.8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mRQXTh7N0N8agwddZmM8DYwvKJmnuGFK9qdzDq9r8xnSEmO1N5x8UZ0GB22GzTe5FQXo5y8pZio++otJRQADQ==" saltValue="fQU+wlJ5HoEKd2UUuWNT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Kso4x7Q/35Ch2Jz8XXGCWBrc0dBUaE01zGdmve2SXTxKxnXnwy0HWByHMLJ4h3MQbxBIUdd6Z3CZZ1GPf2V5w==" saltValue="VjsEPtBVq8rJy8Ucv8j3M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p3Rnvzy00WPYwcobvlyPuCe+jnyOUSpc9wQqottUx4k0e7Rfq9m78dL5I3aj3mp/twBMuwYaQqS8Z/M5+pZ6A==" saltValue="j5vrSIm9i8ewBG1T4ZWZw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495</v>
      </c>
      <c r="AL9" s="1227"/>
      <c r="AM9" s="1227"/>
      <c r="AN9" s="1228"/>
      <c r="AO9" s="312">
        <v>1007603</v>
      </c>
      <c r="AP9" s="312">
        <v>124595</v>
      </c>
      <c r="AQ9" s="313">
        <v>90414</v>
      </c>
      <c r="AR9" s="314">
        <v>37.799999999999997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496</v>
      </c>
      <c r="AL10" s="1227"/>
      <c r="AM10" s="1227"/>
      <c r="AN10" s="1228"/>
      <c r="AO10" s="315">
        <v>39773</v>
      </c>
      <c r="AP10" s="315">
        <v>4918</v>
      </c>
      <c r="AQ10" s="316">
        <v>7325</v>
      </c>
      <c r="AR10" s="317">
        <v>-32.9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497</v>
      </c>
      <c r="AL11" s="1227"/>
      <c r="AM11" s="1227"/>
      <c r="AN11" s="1228"/>
      <c r="AO11" s="315">
        <v>275</v>
      </c>
      <c r="AP11" s="315">
        <v>34</v>
      </c>
      <c r="AQ11" s="316">
        <v>9426</v>
      </c>
      <c r="AR11" s="317">
        <v>-99.6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498</v>
      </c>
      <c r="AL12" s="1227"/>
      <c r="AM12" s="1227"/>
      <c r="AN12" s="1228"/>
      <c r="AO12" s="315" t="s">
        <v>499</v>
      </c>
      <c r="AP12" s="315" t="s">
        <v>499</v>
      </c>
      <c r="AQ12" s="316">
        <v>1167</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500</v>
      </c>
      <c r="AL13" s="1227"/>
      <c r="AM13" s="1227"/>
      <c r="AN13" s="1228"/>
      <c r="AO13" s="315" t="s">
        <v>499</v>
      </c>
      <c r="AP13" s="315" t="s">
        <v>499</v>
      </c>
      <c r="AQ13" s="316">
        <v>3</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501</v>
      </c>
      <c r="AL14" s="1227"/>
      <c r="AM14" s="1227"/>
      <c r="AN14" s="1228"/>
      <c r="AO14" s="315">
        <v>82704</v>
      </c>
      <c r="AP14" s="315">
        <v>10227</v>
      </c>
      <c r="AQ14" s="316">
        <v>4078</v>
      </c>
      <c r="AR14" s="317">
        <v>150.80000000000001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502</v>
      </c>
      <c r="AL15" s="1227"/>
      <c r="AM15" s="1227"/>
      <c r="AN15" s="1228"/>
      <c r="AO15" s="315">
        <v>23684</v>
      </c>
      <c r="AP15" s="315">
        <v>2929</v>
      </c>
      <c r="AQ15" s="316">
        <v>2195</v>
      </c>
      <c r="AR15" s="317">
        <v>33.4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503</v>
      </c>
      <c r="AL16" s="1230"/>
      <c r="AM16" s="1230"/>
      <c r="AN16" s="1231"/>
      <c r="AO16" s="315">
        <v>-11066</v>
      </c>
      <c r="AP16" s="315">
        <v>-1368</v>
      </c>
      <c r="AQ16" s="316">
        <v>-8893</v>
      </c>
      <c r="AR16" s="317">
        <v>-84.6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1142973</v>
      </c>
      <c r="AP17" s="315">
        <v>141335</v>
      </c>
      <c r="AQ17" s="316">
        <v>105714</v>
      </c>
      <c r="AR17" s="317">
        <v>33.700000000000003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508</v>
      </c>
      <c r="AL21" s="1224"/>
      <c r="AM21" s="1224"/>
      <c r="AN21" s="1225"/>
      <c r="AO21" s="327">
        <v>16.32</v>
      </c>
      <c r="AP21" s="328">
        <v>10.07</v>
      </c>
      <c r="AQ21" s="329">
        <v>6.25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509</v>
      </c>
      <c r="AL22" s="1224"/>
      <c r="AM22" s="1224"/>
      <c r="AN22" s="1225"/>
      <c r="AO22" s="332">
        <v>89</v>
      </c>
      <c r="AP22" s="333">
        <v>97.6</v>
      </c>
      <c r="AQ22" s="334">
        <v>-8.6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513</v>
      </c>
      <c r="AL32" s="1215"/>
      <c r="AM32" s="1215"/>
      <c r="AN32" s="1216"/>
      <c r="AO32" s="342">
        <v>3397639</v>
      </c>
      <c r="AP32" s="342">
        <v>420136</v>
      </c>
      <c r="AQ32" s="343">
        <v>67110</v>
      </c>
      <c r="AR32" s="344">
        <v>526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514</v>
      </c>
      <c r="AL33" s="1215"/>
      <c r="AM33" s="1215"/>
      <c r="AN33" s="1216"/>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515</v>
      </c>
      <c r="AL34" s="1215"/>
      <c r="AM34" s="1215"/>
      <c r="AN34" s="1216"/>
      <c r="AO34" s="342">
        <v>82491</v>
      </c>
      <c r="AP34" s="342">
        <v>10200</v>
      </c>
      <c r="AQ34" s="343">
        <v>6</v>
      </c>
      <c r="AR34" s="344">
        <v>169900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516</v>
      </c>
      <c r="AL35" s="1215"/>
      <c r="AM35" s="1215"/>
      <c r="AN35" s="1216"/>
      <c r="AO35" s="342">
        <v>139398</v>
      </c>
      <c r="AP35" s="342">
        <v>17237</v>
      </c>
      <c r="AQ35" s="343">
        <v>17795</v>
      </c>
      <c r="AR35" s="344">
        <v>-3.1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517</v>
      </c>
      <c r="AL36" s="1215"/>
      <c r="AM36" s="1215"/>
      <c r="AN36" s="1216"/>
      <c r="AO36" s="342" t="s">
        <v>499</v>
      </c>
      <c r="AP36" s="342" t="s">
        <v>499</v>
      </c>
      <c r="AQ36" s="343">
        <v>2500</v>
      </c>
      <c r="AR36" s="344" t="s">
        <v>499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518</v>
      </c>
      <c r="AL37" s="1215"/>
      <c r="AM37" s="1215"/>
      <c r="AN37" s="1216"/>
      <c r="AO37" s="342" t="s">
        <v>499</v>
      </c>
      <c r="AP37" s="342" t="s">
        <v>499</v>
      </c>
      <c r="AQ37" s="343">
        <v>1001</v>
      </c>
      <c r="AR37" s="344" t="s">
        <v>499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519</v>
      </c>
      <c r="AL38" s="1218"/>
      <c r="AM38" s="1218"/>
      <c r="AN38" s="1219"/>
      <c r="AO38" s="345" t="s">
        <v>499</v>
      </c>
      <c r="AP38" s="345" t="s">
        <v>499</v>
      </c>
      <c r="AQ38" s="346">
        <v>4</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520</v>
      </c>
      <c r="AL39" s="1218"/>
      <c r="AM39" s="1218"/>
      <c r="AN39" s="1219"/>
      <c r="AO39" s="342">
        <v>-313542</v>
      </c>
      <c r="AP39" s="342">
        <v>-38771</v>
      </c>
      <c r="AQ39" s="343">
        <v>-3748</v>
      </c>
      <c r="AR39" s="344">
        <v>934.4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521</v>
      </c>
      <c r="AL40" s="1215"/>
      <c r="AM40" s="1215"/>
      <c r="AN40" s="1216"/>
      <c r="AO40" s="342">
        <v>-584166</v>
      </c>
      <c r="AP40" s="342">
        <v>-72235</v>
      </c>
      <c r="AQ40" s="343">
        <v>-58908</v>
      </c>
      <c r="AR40" s="344">
        <v>22.6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2721820</v>
      </c>
      <c r="AP41" s="342">
        <v>336567</v>
      </c>
      <c r="AQ41" s="343">
        <v>25761</v>
      </c>
      <c r="AR41" s="344">
        <v>1206.5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490</v>
      </c>
      <c r="AN49" s="1209" t="s">
        <v>525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1865764</v>
      </c>
      <c r="AN51" s="364">
        <v>197644</v>
      </c>
      <c r="AO51" s="365">
        <v>72.2</v>
      </c>
      <c r="AP51" s="366">
        <v>106614</v>
      </c>
      <c r="AQ51" s="367">
        <v>17.2</v>
      </c>
      <c r="AR51" s="368">
        <v>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259540</v>
      </c>
      <c r="AN52" s="372">
        <v>27494</v>
      </c>
      <c r="AO52" s="373">
        <v>-25.9</v>
      </c>
      <c r="AP52" s="374">
        <v>45545</v>
      </c>
      <c r="AQ52" s="375">
        <v>20.7</v>
      </c>
      <c r="AR52" s="376">
        <v>-46.6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756939</v>
      </c>
      <c r="AN53" s="364">
        <v>83584</v>
      </c>
      <c r="AO53" s="365">
        <v>-57.7</v>
      </c>
      <c r="AP53" s="366">
        <v>85459</v>
      </c>
      <c r="AQ53" s="367">
        <v>-19.8</v>
      </c>
      <c r="AR53" s="368">
        <v>-37.9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143465</v>
      </c>
      <c r="AN54" s="372">
        <v>15842</v>
      </c>
      <c r="AO54" s="373">
        <v>-42.4</v>
      </c>
      <c r="AP54" s="374">
        <v>44378</v>
      </c>
      <c r="AQ54" s="375">
        <v>-2.6</v>
      </c>
      <c r="AR54" s="376">
        <v>-39.799999999999997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1110683</v>
      </c>
      <c r="AN55" s="364">
        <v>127885</v>
      </c>
      <c r="AO55" s="365">
        <v>53</v>
      </c>
      <c r="AP55" s="366">
        <v>83280</v>
      </c>
      <c r="AQ55" s="367">
        <v>-2.5</v>
      </c>
      <c r="AR55" s="368">
        <v>55.5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375011</v>
      </c>
      <c r="AN56" s="372">
        <v>43179</v>
      </c>
      <c r="AO56" s="373">
        <v>172.6</v>
      </c>
      <c r="AP56" s="374">
        <v>43123</v>
      </c>
      <c r="AQ56" s="375">
        <v>-2.8</v>
      </c>
      <c r="AR56" s="376">
        <v>175.4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1481473</v>
      </c>
      <c r="AN57" s="364">
        <v>177167</v>
      </c>
      <c r="AO57" s="365">
        <v>38.5</v>
      </c>
      <c r="AP57" s="366">
        <v>88968</v>
      </c>
      <c r="AQ57" s="367">
        <v>6.8</v>
      </c>
      <c r="AR57" s="368">
        <v>31.7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666321</v>
      </c>
      <c r="AN58" s="372">
        <v>79684</v>
      </c>
      <c r="AO58" s="373">
        <v>84.5</v>
      </c>
      <c r="AP58" s="374">
        <v>45482</v>
      </c>
      <c r="AQ58" s="375">
        <v>5.5</v>
      </c>
      <c r="AR58" s="376">
        <v>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1235090</v>
      </c>
      <c r="AN59" s="364">
        <v>152725</v>
      </c>
      <c r="AO59" s="365">
        <v>-13.8</v>
      </c>
      <c r="AP59" s="366">
        <v>85173</v>
      </c>
      <c r="AQ59" s="367">
        <v>-4.3</v>
      </c>
      <c r="AR59" s="368">
        <v>-9.5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368505</v>
      </c>
      <c r="AN60" s="372">
        <v>45568</v>
      </c>
      <c r="AO60" s="373">
        <v>-42.8</v>
      </c>
      <c r="AP60" s="374">
        <v>43913</v>
      </c>
      <c r="AQ60" s="375">
        <v>-3.4</v>
      </c>
      <c r="AR60" s="376">
        <v>-39.4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1289990</v>
      </c>
      <c r="AN61" s="379">
        <v>147801</v>
      </c>
      <c r="AO61" s="380">
        <v>18.399999999999999</v>
      </c>
      <c r="AP61" s="381">
        <v>89899</v>
      </c>
      <c r="AQ61" s="382">
        <v>-0.5</v>
      </c>
      <c r="AR61" s="368">
        <v>18.899999999999999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362568</v>
      </c>
      <c r="AN62" s="372">
        <v>42353</v>
      </c>
      <c r="AO62" s="373">
        <v>29.2</v>
      </c>
      <c r="AP62" s="374">
        <v>44488</v>
      </c>
      <c r="AQ62" s="375">
        <v>3.5</v>
      </c>
      <c r="AR62" s="376">
        <v>25.7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15o80PlaU24qob/teudM7mJ3qBLdN1PF/vmAPugpecazt0heynwc0/zy4WWCDet/g/hjghn194pfJ+4he7+PA==" saltValue="6TMI2+U2GX6qXWoL03XJ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qCx8ezvNziJjT+POGV5otAcTy6oB+HfjsAds6i/CvPW21fjPT3pDkcZ1jJeU5uQe0EVbZmVaPnSJb2oBbZavQ==" saltValue="wlMhuV/seekv2KEs44rT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apPoLvQLEDRk12Y8fqlesvnELCUkCRGQ34C/TOrWbbgWMyTx6Ro24KsR8FGA6HcwX7RYbODJ0SR7DC59TF1Sw==" saltValue="A72vxXi8PNYa8a/7MjTa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15.39</v>
      </c>
      <c r="G47" s="12">
        <v>21.83</v>
      </c>
      <c r="H47" s="12">
        <v>29.79</v>
      </c>
      <c r="I47" s="12">
        <v>55.07</v>
      </c>
      <c r="J47" s="13">
        <v>68.930000000000007</v>
      </c>
    </row>
    <row r="48" spans="2:10" ht="57.75" customHeight="1" x14ac:dyDescent="0.15">
      <c r="B48" s="14"/>
      <c r="C48" s="1234" t="s">
        <v>4</v>
      </c>
      <c r="D48" s="1234"/>
      <c r="E48" s="1235"/>
      <c r="F48" s="15">
        <v>14.29</v>
      </c>
      <c r="G48" s="16">
        <v>18.22</v>
      </c>
      <c r="H48" s="16">
        <v>19.59</v>
      </c>
      <c r="I48" s="16">
        <v>6.3</v>
      </c>
      <c r="J48" s="17">
        <v>1.9</v>
      </c>
    </row>
    <row r="49" spans="2:10" ht="57.75" customHeight="1" thickBot="1" x14ac:dyDescent="0.2">
      <c r="B49" s="18"/>
      <c r="C49" s="1236" t="s">
        <v>5</v>
      </c>
      <c r="D49" s="1236"/>
      <c r="E49" s="1237"/>
      <c r="F49" s="19" t="s">
        <v>546</v>
      </c>
      <c r="G49" s="20">
        <v>10.52</v>
      </c>
      <c r="H49" s="20">
        <v>8.0299999999999994</v>
      </c>
      <c r="I49" s="20">
        <v>11.14</v>
      </c>
      <c r="J49" s="21">
        <v>8.68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V3NTRkwJ3mULlVLeSGtN6kbk0h14+WG3mUtESnoualU3Nokt47WmXz9ORNfQOVNlo8XI9xT0eCaqA55pdq5qw==" saltValue="dnYXGkePAGqBO3NHYoj3g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547</v>
      </c>
      <c r="D34" s="1244"/>
      <c r="E34" s="1245"/>
      <c r="F34" s="32">
        <v>0.86</v>
      </c>
      <c r="G34" s="33">
        <v>1.72</v>
      </c>
      <c r="H34" s="33">
        <v>4.28</v>
      </c>
      <c r="I34" s="33">
        <v>5.15</v>
      </c>
      <c r="J34" s="34">
        <v>6.14</v>
      </c>
      <c r="K34" s="22"/>
      <c r="L34" s="22"/>
      <c r="M34" s="22"/>
      <c r="N34" s="22"/>
      <c r="O34" s="22"/>
      <c r="P34" s="22"/>
    </row>
    <row r="35" spans="1:16" ht="39" customHeight="1" x14ac:dyDescent="0.15">
      <c r="A35" s="22"/>
      <c r="B35" s="35"/>
      <c r="C35" s="1238" t="s">
        <v>548</v>
      </c>
      <c r="D35" s="1239"/>
      <c r="E35" s="1240"/>
      <c r="F35" s="36">
        <v>0.15</v>
      </c>
      <c r="G35" s="37">
        <v>0.27</v>
      </c>
      <c r="H35" s="37">
        <v>1.61</v>
      </c>
      <c r="I35" s="37">
        <v>0.93</v>
      </c>
      <c r="J35" s="38">
        <v>2.15</v>
      </c>
      <c r="K35" s="22"/>
      <c r="L35" s="22"/>
      <c r="M35" s="22"/>
      <c r="N35" s="22"/>
      <c r="O35" s="22"/>
      <c r="P35" s="22"/>
    </row>
    <row r="36" spans="1:16" ht="39" customHeight="1" x14ac:dyDescent="0.15">
      <c r="A36" s="22"/>
      <c r="B36" s="35"/>
      <c r="C36" s="1238" t="s">
        <v>549</v>
      </c>
      <c r="D36" s="1239"/>
      <c r="E36" s="1240"/>
      <c r="F36" s="36">
        <v>14.29</v>
      </c>
      <c r="G36" s="37">
        <v>18.22</v>
      </c>
      <c r="H36" s="37">
        <v>19.579999999999998</v>
      </c>
      <c r="I36" s="37">
        <v>6.3</v>
      </c>
      <c r="J36" s="38">
        <v>1.9</v>
      </c>
      <c r="K36" s="22"/>
      <c r="L36" s="22"/>
      <c r="M36" s="22"/>
      <c r="N36" s="22"/>
      <c r="O36" s="22"/>
      <c r="P36" s="22"/>
    </row>
    <row r="37" spans="1:16" ht="39" customHeight="1" x14ac:dyDescent="0.15">
      <c r="A37" s="22"/>
      <c r="B37" s="35"/>
      <c r="C37" s="1238" t="s">
        <v>550</v>
      </c>
      <c r="D37" s="1239"/>
      <c r="E37" s="1240"/>
      <c r="F37" s="36">
        <v>0.27</v>
      </c>
      <c r="G37" s="37">
        <v>0</v>
      </c>
      <c r="H37" s="37">
        <v>0.78</v>
      </c>
      <c r="I37" s="37">
        <v>0</v>
      </c>
      <c r="J37" s="38">
        <v>1.1599999999999999</v>
      </c>
      <c r="K37" s="22"/>
      <c r="L37" s="22"/>
      <c r="M37" s="22"/>
      <c r="N37" s="22"/>
      <c r="O37" s="22"/>
      <c r="P37" s="22"/>
    </row>
    <row r="38" spans="1:16" ht="39" customHeight="1" x14ac:dyDescent="0.15">
      <c r="A38" s="22"/>
      <c r="B38" s="35"/>
      <c r="C38" s="1238" t="s">
        <v>551</v>
      </c>
      <c r="D38" s="1239"/>
      <c r="E38" s="1240"/>
      <c r="F38" s="36">
        <v>0.02</v>
      </c>
      <c r="G38" s="37">
        <v>0.02</v>
      </c>
      <c r="H38" s="37">
        <v>0.03</v>
      </c>
      <c r="I38" s="37">
        <v>0.04</v>
      </c>
      <c r="J38" s="38">
        <v>0.04</v>
      </c>
      <c r="K38" s="22"/>
      <c r="L38" s="22"/>
      <c r="M38" s="22"/>
      <c r="N38" s="22"/>
      <c r="O38" s="22"/>
      <c r="P38" s="22"/>
    </row>
    <row r="39" spans="1:16" ht="39" customHeight="1" x14ac:dyDescent="0.15">
      <c r="A39" s="22"/>
      <c r="B39" s="35"/>
      <c r="C39" s="1238" t="s">
        <v>552</v>
      </c>
      <c r="D39" s="1239"/>
      <c r="E39" s="1240"/>
      <c r="F39" s="36">
        <v>0</v>
      </c>
      <c r="G39" s="37">
        <v>0</v>
      </c>
      <c r="H39" s="37">
        <v>0</v>
      </c>
      <c r="I39" s="37">
        <v>0</v>
      </c>
      <c r="J39" s="38">
        <v>0</v>
      </c>
      <c r="K39" s="22"/>
      <c r="L39" s="22"/>
      <c r="M39" s="22"/>
      <c r="N39" s="22"/>
      <c r="O39" s="22"/>
      <c r="P39" s="22"/>
    </row>
    <row r="40" spans="1:16" ht="39" customHeight="1" x14ac:dyDescent="0.15">
      <c r="A40" s="22"/>
      <c r="B40" s="35"/>
      <c r="C40" s="1238" t="s">
        <v>553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554</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555</v>
      </c>
      <c r="D43" s="1242"/>
      <c r="E43" s="1243"/>
      <c r="F43" s="41">
        <v>0</v>
      </c>
      <c r="G43" s="42">
        <v>0</v>
      </c>
      <c r="H43" s="42">
        <v>0</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69qagsm8uFerJfnb+2gKMMgCeVklIaJ5C30fLTZOXOL0MDpMOGxULEuN9UYrEK5VTLENZfibmttBU0Q4izTVA==" saltValue="rcHillIhmHPlfO1Y6D57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3953</v>
      </c>
      <c r="L45" s="60">
        <v>3746</v>
      </c>
      <c r="M45" s="60">
        <v>3730</v>
      </c>
      <c r="N45" s="60">
        <v>3315</v>
      </c>
      <c r="O45" s="61">
        <v>3398</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499</v>
      </c>
      <c r="L46" s="64" t="s">
        <v>499</v>
      </c>
      <c r="M46" s="64" t="s">
        <v>499</v>
      </c>
      <c r="N46" s="64" t="s">
        <v>499</v>
      </c>
      <c r="O46" s="65" t="s">
        <v>499</v>
      </c>
      <c r="P46" s="48"/>
      <c r="Q46" s="48"/>
      <c r="R46" s="48"/>
      <c r="S46" s="48"/>
      <c r="T46" s="48"/>
      <c r="U46" s="48"/>
    </row>
    <row r="47" spans="1:21" ht="30.75" customHeight="1" x14ac:dyDescent="0.15">
      <c r="A47" s="48"/>
      <c r="B47" s="1266"/>
      <c r="C47" s="1267"/>
      <c r="D47" s="62"/>
      <c r="E47" s="1248" t="s">
        <v>13</v>
      </c>
      <c r="F47" s="1248"/>
      <c r="G47" s="1248"/>
      <c r="H47" s="1248"/>
      <c r="I47" s="1248"/>
      <c r="J47" s="1249"/>
      <c r="K47" s="63">
        <v>82</v>
      </c>
      <c r="L47" s="64">
        <v>82</v>
      </c>
      <c r="M47" s="64">
        <v>82</v>
      </c>
      <c r="N47" s="64">
        <v>82</v>
      </c>
      <c r="O47" s="65">
        <v>82</v>
      </c>
      <c r="P47" s="48"/>
      <c r="Q47" s="48"/>
      <c r="R47" s="48"/>
      <c r="S47" s="48"/>
      <c r="T47" s="48"/>
      <c r="U47" s="48"/>
    </row>
    <row r="48" spans="1:21" ht="30.75" customHeight="1" x14ac:dyDescent="0.15">
      <c r="A48" s="48"/>
      <c r="B48" s="1266"/>
      <c r="C48" s="1267"/>
      <c r="D48" s="62"/>
      <c r="E48" s="1248" t="s">
        <v>14</v>
      </c>
      <c r="F48" s="1248"/>
      <c r="G48" s="1248"/>
      <c r="H48" s="1248"/>
      <c r="I48" s="1248"/>
      <c r="J48" s="1249"/>
      <c r="K48" s="63">
        <v>180</v>
      </c>
      <c r="L48" s="64">
        <v>168</v>
      </c>
      <c r="M48" s="64">
        <v>160</v>
      </c>
      <c r="N48" s="64">
        <v>151</v>
      </c>
      <c r="O48" s="65">
        <v>139</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499</v>
      </c>
      <c r="L49" s="64" t="s">
        <v>499</v>
      </c>
      <c r="M49" s="64" t="s">
        <v>499</v>
      </c>
      <c r="N49" s="64" t="s">
        <v>499</v>
      </c>
      <c r="O49" s="65" t="s">
        <v>499</v>
      </c>
      <c r="P49" s="48"/>
      <c r="Q49" s="48"/>
      <c r="R49" s="48"/>
      <c r="S49" s="48"/>
      <c r="T49" s="48"/>
      <c r="U49" s="48"/>
    </row>
    <row r="50" spans="1:21" ht="30.75" customHeight="1" x14ac:dyDescent="0.15">
      <c r="A50" s="48"/>
      <c r="B50" s="1266"/>
      <c r="C50" s="1267"/>
      <c r="D50" s="62"/>
      <c r="E50" s="1248" t="s">
        <v>16</v>
      </c>
      <c r="F50" s="1248"/>
      <c r="G50" s="1248"/>
      <c r="H50" s="1248"/>
      <c r="I50" s="1248"/>
      <c r="J50" s="1249"/>
      <c r="K50" s="63">
        <v>0</v>
      </c>
      <c r="L50" s="64" t="s">
        <v>499</v>
      </c>
      <c r="M50" s="64" t="s">
        <v>499</v>
      </c>
      <c r="N50" s="64" t="s">
        <v>499</v>
      </c>
      <c r="O50" s="65" t="s">
        <v>499</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t="s">
        <v>499</v>
      </c>
      <c r="M51" s="64" t="s">
        <v>499</v>
      </c>
      <c r="N51" s="64" t="s">
        <v>499</v>
      </c>
      <c r="O51" s="65" t="s">
        <v>499</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982</v>
      </c>
      <c r="L52" s="64">
        <v>832</v>
      </c>
      <c r="M52" s="64">
        <v>832</v>
      </c>
      <c r="N52" s="64">
        <v>815</v>
      </c>
      <c r="O52" s="65">
        <v>897</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3233</v>
      </c>
      <c r="L53" s="69">
        <v>3164</v>
      </c>
      <c r="M53" s="69">
        <v>3140</v>
      </c>
      <c r="N53" s="69">
        <v>2733</v>
      </c>
      <c r="O53" s="70">
        <v>2722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x14ac:dyDescent="0.15">
      <c r="B57" s="1254" t="s">
        <v>24</v>
      </c>
      <c r="C57" s="1255"/>
      <c r="D57" s="1258" t="s">
        <v>25</v>
      </c>
      <c r="E57" s="1259"/>
      <c r="F57" s="1259"/>
      <c r="G57" s="1259"/>
      <c r="H57" s="1259"/>
      <c r="I57" s="1259"/>
      <c r="J57" s="1260"/>
      <c r="K57" s="82">
        <v>2618</v>
      </c>
      <c r="L57" s="83">
        <v>2058</v>
      </c>
      <c r="M57" s="83">
        <v>1543</v>
      </c>
      <c r="N57" s="83">
        <v>863</v>
      </c>
      <c r="O57" s="84">
        <v>863</v>
      </c>
    </row>
    <row r="58" spans="1:21" ht="31.5" customHeight="1" thickBot="1" x14ac:dyDescent="0.2">
      <c r="B58" s="1256"/>
      <c r="C58" s="1257"/>
      <c r="D58" s="1261" t="s">
        <v>26</v>
      </c>
      <c r="E58" s="1262"/>
      <c r="F58" s="1262"/>
      <c r="G58" s="1262"/>
      <c r="H58" s="1262"/>
      <c r="I58" s="1262"/>
      <c r="J58" s="1263"/>
      <c r="K58" s="85">
        <v>218</v>
      </c>
      <c r="L58" s="86">
        <v>301</v>
      </c>
      <c r="M58" s="86">
        <v>383</v>
      </c>
      <c r="N58" s="86">
        <v>466</v>
      </c>
      <c r="O58" s="87">
        <v>548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kROi6d0vS3qd/xwEz4Q1L94H5tpelJZDtN1g++zxLZmWo/5YYRNukzpfke996F6KZZvvx8xdF1k3GezySV4A==" saltValue="K8ABj7X8rOKFQ45/8eJA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84" t="s">
        <v>29</v>
      </c>
      <c r="C41" s="1285"/>
      <c r="D41" s="101"/>
      <c r="E41" s="1286" t="s">
        <v>30</v>
      </c>
      <c r="F41" s="1286"/>
      <c r="G41" s="1286"/>
      <c r="H41" s="1287"/>
      <c r="I41" s="102">
        <v>39261</v>
      </c>
      <c r="J41" s="103">
        <v>36844</v>
      </c>
      <c r="K41" s="103">
        <v>35106</v>
      </c>
      <c r="L41" s="103">
        <v>33273</v>
      </c>
      <c r="M41" s="104">
        <v>31226</v>
      </c>
    </row>
    <row r="42" spans="2:13" ht="27.75" customHeight="1" x14ac:dyDescent="0.15">
      <c r="B42" s="1274"/>
      <c r="C42" s="1275"/>
      <c r="D42" s="105"/>
      <c r="E42" s="1278" t="s">
        <v>31</v>
      </c>
      <c r="F42" s="1278"/>
      <c r="G42" s="1278"/>
      <c r="H42" s="1279"/>
      <c r="I42" s="106">
        <v>831</v>
      </c>
      <c r="J42" s="107">
        <v>415</v>
      </c>
      <c r="K42" s="107" t="s">
        <v>499</v>
      </c>
      <c r="L42" s="107" t="s">
        <v>499</v>
      </c>
      <c r="M42" s="108" t="s">
        <v>499</v>
      </c>
    </row>
    <row r="43" spans="2:13" ht="27.75" customHeight="1" x14ac:dyDescent="0.15">
      <c r="B43" s="1274"/>
      <c r="C43" s="1275"/>
      <c r="D43" s="105"/>
      <c r="E43" s="1278" t="s">
        <v>32</v>
      </c>
      <c r="F43" s="1278"/>
      <c r="G43" s="1278"/>
      <c r="H43" s="1279"/>
      <c r="I43" s="106">
        <v>1318</v>
      </c>
      <c r="J43" s="107">
        <v>1186</v>
      </c>
      <c r="K43" s="107">
        <v>1163</v>
      </c>
      <c r="L43" s="107">
        <v>1046</v>
      </c>
      <c r="M43" s="108">
        <v>930</v>
      </c>
    </row>
    <row r="44" spans="2:13" ht="27.75" customHeight="1" x14ac:dyDescent="0.15">
      <c r="B44" s="1274"/>
      <c r="C44" s="1275"/>
      <c r="D44" s="105"/>
      <c r="E44" s="1278" t="s">
        <v>33</v>
      </c>
      <c r="F44" s="1278"/>
      <c r="G44" s="1278"/>
      <c r="H44" s="1279"/>
      <c r="I44" s="106" t="s">
        <v>499</v>
      </c>
      <c r="J44" s="107" t="s">
        <v>499</v>
      </c>
      <c r="K44" s="107" t="s">
        <v>499</v>
      </c>
      <c r="L44" s="107" t="s">
        <v>499</v>
      </c>
      <c r="M44" s="108" t="s">
        <v>499</v>
      </c>
    </row>
    <row r="45" spans="2:13" ht="27.75" customHeight="1" x14ac:dyDescent="0.15">
      <c r="B45" s="1274"/>
      <c r="C45" s="1275"/>
      <c r="D45" s="105"/>
      <c r="E45" s="1278" t="s">
        <v>34</v>
      </c>
      <c r="F45" s="1278"/>
      <c r="G45" s="1278"/>
      <c r="H45" s="1279"/>
      <c r="I45" s="106">
        <v>1090</v>
      </c>
      <c r="J45" s="107">
        <v>1002</v>
      </c>
      <c r="K45" s="107">
        <v>1050</v>
      </c>
      <c r="L45" s="107">
        <v>1048</v>
      </c>
      <c r="M45" s="108">
        <v>1105</v>
      </c>
    </row>
    <row r="46" spans="2:13" ht="27.75" customHeight="1" x14ac:dyDescent="0.15">
      <c r="B46" s="1274"/>
      <c r="C46" s="1275"/>
      <c r="D46" s="109"/>
      <c r="E46" s="1278" t="s">
        <v>35</v>
      </c>
      <c r="F46" s="1278"/>
      <c r="G46" s="1278"/>
      <c r="H46" s="1279"/>
      <c r="I46" s="106" t="s">
        <v>499</v>
      </c>
      <c r="J46" s="107" t="s">
        <v>499</v>
      </c>
      <c r="K46" s="107" t="s">
        <v>499</v>
      </c>
      <c r="L46" s="107" t="s">
        <v>499</v>
      </c>
      <c r="M46" s="108" t="s">
        <v>499</v>
      </c>
    </row>
    <row r="47" spans="2:13" ht="27.75" customHeight="1" x14ac:dyDescent="0.15">
      <c r="B47" s="1274"/>
      <c r="C47" s="1275"/>
      <c r="D47" s="110"/>
      <c r="E47" s="1288" t="s">
        <v>36</v>
      </c>
      <c r="F47" s="1289"/>
      <c r="G47" s="1289"/>
      <c r="H47" s="1290"/>
      <c r="I47" s="106" t="s">
        <v>499</v>
      </c>
      <c r="J47" s="107" t="s">
        <v>499</v>
      </c>
      <c r="K47" s="107" t="s">
        <v>499</v>
      </c>
      <c r="L47" s="107" t="s">
        <v>499</v>
      </c>
      <c r="M47" s="108" t="s">
        <v>499</v>
      </c>
    </row>
    <row r="48" spans="2:13" ht="27.75" customHeight="1" x14ac:dyDescent="0.15">
      <c r="B48" s="1274"/>
      <c r="C48" s="1275"/>
      <c r="D48" s="105"/>
      <c r="E48" s="1278" t="s">
        <v>37</v>
      </c>
      <c r="F48" s="1278"/>
      <c r="G48" s="1278"/>
      <c r="H48" s="1279"/>
      <c r="I48" s="106" t="s">
        <v>499</v>
      </c>
      <c r="J48" s="107" t="s">
        <v>499</v>
      </c>
      <c r="K48" s="107" t="s">
        <v>499</v>
      </c>
      <c r="L48" s="107" t="s">
        <v>499</v>
      </c>
      <c r="M48" s="108" t="s">
        <v>499</v>
      </c>
    </row>
    <row r="49" spans="2:13" ht="27.75" customHeight="1" x14ac:dyDescent="0.15">
      <c r="B49" s="1276"/>
      <c r="C49" s="1277"/>
      <c r="D49" s="105"/>
      <c r="E49" s="1278" t="s">
        <v>38</v>
      </c>
      <c r="F49" s="1278"/>
      <c r="G49" s="1278"/>
      <c r="H49" s="1279"/>
      <c r="I49" s="106" t="s">
        <v>499</v>
      </c>
      <c r="J49" s="107" t="s">
        <v>499</v>
      </c>
      <c r="K49" s="107" t="s">
        <v>499</v>
      </c>
      <c r="L49" s="107" t="s">
        <v>499</v>
      </c>
      <c r="M49" s="108" t="s">
        <v>499</v>
      </c>
    </row>
    <row r="50" spans="2:13" ht="27.75" customHeight="1" x14ac:dyDescent="0.15">
      <c r="B50" s="1272" t="s">
        <v>39</v>
      </c>
      <c r="C50" s="1273"/>
      <c r="D50" s="111"/>
      <c r="E50" s="1278" t="s">
        <v>40</v>
      </c>
      <c r="F50" s="1278"/>
      <c r="G50" s="1278"/>
      <c r="H50" s="1279"/>
      <c r="I50" s="106">
        <v>4607</v>
      </c>
      <c r="J50" s="107">
        <v>4590</v>
      </c>
      <c r="K50" s="107">
        <v>4598</v>
      </c>
      <c r="L50" s="107">
        <v>5897</v>
      </c>
      <c r="M50" s="108">
        <v>7200</v>
      </c>
    </row>
    <row r="51" spans="2:13" ht="27.75" customHeight="1" x14ac:dyDescent="0.15">
      <c r="B51" s="1274"/>
      <c r="C51" s="1275"/>
      <c r="D51" s="105"/>
      <c r="E51" s="1278" t="s">
        <v>41</v>
      </c>
      <c r="F51" s="1278"/>
      <c r="G51" s="1278"/>
      <c r="H51" s="1279"/>
      <c r="I51" s="106">
        <v>1956</v>
      </c>
      <c r="J51" s="107">
        <v>2088</v>
      </c>
      <c r="K51" s="107">
        <v>2177</v>
      </c>
      <c r="L51" s="107">
        <v>2239</v>
      </c>
      <c r="M51" s="108">
        <v>2294</v>
      </c>
    </row>
    <row r="52" spans="2:13" ht="27.75" customHeight="1" x14ac:dyDescent="0.15">
      <c r="B52" s="1276"/>
      <c r="C52" s="1277"/>
      <c r="D52" s="105"/>
      <c r="E52" s="1278" t="s">
        <v>42</v>
      </c>
      <c r="F52" s="1278"/>
      <c r="G52" s="1278"/>
      <c r="H52" s="1279"/>
      <c r="I52" s="106">
        <v>6038</v>
      </c>
      <c r="J52" s="107">
        <v>6067</v>
      </c>
      <c r="K52" s="107">
        <v>6397</v>
      </c>
      <c r="L52" s="107">
        <v>6579</v>
      </c>
      <c r="M52" s="108">
        <v>6659</v>
      </c>
    </row>
    <row r="53" spans="2:13" ht="27.75" customHeight="1" thickBot="1" x14ac:dyDescent="0.2">
      <c r="B53" s="1280" t="s">
        <v>43</v>
      </c>
      <c r="C53" s="1281"/>
      <c r="D53" s="112"/>
      <c r="E53" s="1282" t="s">
        <v>44</v>
      </c>
      <c r="F53" s="1282"/>
      <c r="G53" s="1282"/>
      <c r="H53" s="1283"/>
      <c r="I53" s="113">
        <v>29900</v>
      </c>
      <c r="J53" s="114">
        <v>26703</v>
      </c>
      <c r="K53" s="114">
        <v>24148</v>
      </c>
      <c r="L53" s="114">
        <v>20651</v>
      </c>
      <c r="M53" s="115">
        <v>17108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xoUYXxZJoyGyZNkq0AS+gQ5rakoCb+NbPdgDM6KJqb/kPVylouywrV8hX/HN89+XKBk2Ftc/MuF7RUgtPMDTQ==" saltValue="T7KfBxk7aCkQYPPHwIHM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47</v>
      </c>
      <c r="D55" s="1299"/>
      <c r="E55" s="1300"/>
      <c r="F55" s="127">
        <v>1372</v>
      </c>
      <c r="G55" s="127">
        <v>2493</v>
      </c>
      <c r="H55" s="128">
        <v>3081</v>
      </c>
    </row>
    <row r="56" spans="2:8" ht="52.5" customHeight="1" x14ac:dyDescent="0.15">
      <c r="B56" s="129"/>
      <c r="C56" s="1301" t="s">
        <v>48</v>
      </c>
      <c r="D56" s="1301"/>
      <c r="E56" s="1302"/>
      <c r="F56" s="130">
        <v>857</v>
      </c>
      <c r="G56" s="130">
        <v>857</v>
      </c>
      <c r="H56" s="131">
        <v>857</v>
      </c>
    </row>
    <row r="57" spans="2:8" ht="53.25" customHeight="1" x14ac:dyDescent="0.15">
      <c r="B57" s="129"/>
      <c r="C57" s="1303" t="s">
        <v>49</v>
      </c>
      <c r="D57" s="1303"/>
      <c r="E57" s="1304"/>
      <c r="F57" s="132">
        <v>2199</v>
      </c>
      <c r="G57" s="132">
        <v>2313</v>
      </c>
      <c r="H57" s="133">
        <v>2985</v>
      </c>
    </row>
    <row r="58" spans="2:8" ht="45.75" customHeight="1" x14ac:dyDescent="0.15">
      <c r="B58" s="134"/>
      <c r="C58" s="1291" t="s">
        <v>568</v>
      </c>
      <c r="D58" s="1292"/>
      <c r="E58" s="1293"/>
      <c r="F58" s="135">
        <v>1595</v>
      </c>
      <c r="G58" s="135">
        <v>1505</v>
      </c>
      <c r="H58" s="136">
        <v>1399</v>
      </c>
    </row>
    <row r="59" spans="2:8" ht="45.75" customHeight="1" x14ac:dyDescent="0.15">
      <c r="B59" s="134"/>
      <c r="C59" s="1291" t="s">
        <v>569</v>
      </c>
      <c r="D59" s="1292"/>
      <c r="E59" s="1293"/>
      <c r="F59" s="135">
        <v>529</v>
      </c>
      <c r="G59" s="135">
        <v>754</v>
      </c>
      <c r="H59" s="136">
        <v>885</v>
      </c>
    </row>
    <row r="60" spans="2:8" ht="45.75" customHeight="1" x14ac:dyDescent="0.15">
      <c r="B60" s="134"/>
      <c r="C60" s="1291" t="s">
        <v>570</v>
      </c>
      <c r="D60" s="1292"/>
      <c r="E60" s="1293"/>
      <c r="F60" s="135">
        <v>0</v>
      </c>
      <c r="G60" s="135">
        <v>0</v>
      </c>
      <c r="H60" s="136">
        <v>648</v>
      </c>
    </row>
    <row r="61" spans="2:8" ht="45.75" customHeight="1" x14ac:dyDescent="0.15">
      <c r="B61" s="134"/>
      <c r="C61" s="1291" t="s">
        <v>571</v>
      </c>
      <c r="D61" s="1292"/>
      <c r="E61" s="1293"/>
      <c r="F61" s="135">
        <v>53</v>
      </c>
      <c r="G61" s="135">
        <v>33</v>
      </c>
      <c r="H61" s="136">
        <v>32</v>
      </c>
    </row>
    <row r="62" spans="2:8" ht="45.75" customHeight="1" thickBot="1" x14ac:dyDescent="0.2">
      <c r="B62" s="137"/>
      <c r="C62" s="1294" t="s">
        <v>572</v>
      </c>
      <c r="D62" s="1295"/>
      <c r="E62" s="1296"/>
      <c r="F62" s="138">
        <v>15</v>
      </c>
      <c r="G62" s="138">
        <v>15</v>
      </c>
      <c r="H62" s="139">
        <v>15</v>
      </c>
    </row>
    <row r="63" spans="2:8" ht="52.5" customHeight="1" thickBot="1" x14ac:dyDescent="0.2">
      <c r="B63" s="140"/>
      <c r="C63" s="1297" t="s">
        <v>50</v>
      </c>
      <c r="D63" s="1297"/>
      <c r="E63" s="1298"/>
      <c r="F63" s="141">
        <v>4429</v>
      </c>
      <c r="G63" s="141">
        <v>5663</v>
      </c>
      <c r="H63" s="142">
        <v>6923</v>
      </c>
    </row>
    <row r="64" spans="2:8" ht="15" customHeight="1" x14ac:dyDescent="0.15"/>
    <row r="65" ht="0" hidden="1" customHeight="1" x14ac:dyDescent="0.15"/>
    <row r="66" ht="0" hidden="1" customHeight="1" x14ac:dyDescent="0.15"/>
  </sheetData>
  <sheetProtection algorithmName="SHA-512" hashValue="qvw5rQ87J1OdqbT6J0Di5t6/sD1JUXphipYRVX7anToN4akNAYscMgmLNfDfTyjnf+32wnUCYg+Ly+PiJyQf2A==" saltValue="K5dCgsmjZXU5YvBIteX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31D4-8A24-463D-90BF-A80C39999ED7}">
  <sheetPr>
    <pageSetUpPr fitToPage="1"/>
  </sheetPr>
  <dimension ref="A1:WZM191"/>
  <sheetViews>
    <sheetView showGridLines="0" zoomScale="70" zoomScaleNormal="70" zoomScaleSheetLayoutView="55" workbookViewId="0">
      <selection activeCell="BH18" sqref="BH1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576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541</v>
      </c>
      <c r="BQ50" s="1310"/>
      <c r="BR50" s="1310"/>
      <c r="BS50" s="1310"/>
      <c r="BT50" s="1310"/>
      <c r="BU50" s="1310"/>
      <c r="BV50" s="1310"/>
      <c r="BW50" s="1310"/>
      <c r="BX50" s="1310" t="s">
        <v>542</v>
      </c>
      <c r="BY50" s="1310"/>
      <c r="BZ50" s="1310"/>
      <c r="CA50" s="1310"/>
      <c r="CB50" s="1310"/>
      <c r="CC50" s="1310"/>
      <c r="CD50" s="1310"/>
      <c r="CE50" s="1310"/>
      <c r="CF50" s="1310" t="s">
        <v>543</v>
      </c>
      <c r="CG50" s="1310"/>
      <c r="CH50" s="1310"/>
      <c r="CI50" s="1310"/>
      <c r="CJ50" s="1310"/>
      <c r="CK50" s="1310"/>
      <c r="CL50" s="1310"/>
      <c r="CM50" s="1310"/>
      <c r="CN50" s="1310" t="s">
        <v>544</v>
      </c>
      <c r="CO50" s="1310"/>
      <c r="CP50" s="1310"/>
      <c r="CQ50" s="1310"/>
      <c r="CR50" s="1310"/>
      <c r="CS50" s="1310"/>
      <c r="CT50" s="1310"/>
      <c r="CU50" s="1310"/>
      <c r="CV50" s="1310" t="s">
        <v>545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578</v>
      </c>
      <c r="AO51" s="1308"/>
      <c r="AP51" s="1308"/>
      <c r="AQ51" s="1308"/>
      <c r="AR51" s="1308"/>
      <c r="AS51" s="1308"/>
      <c r="AT51" s="1308"/>
      <c r="AU51" s="1308"/>
      <c r="AV51" s="1308"/>
      <c r="AW51" s="1308"/>
      <c r="AX51" s="1308"/>
      <c r="AY51" s="1308"/>
      <c r="AZ51" s="1308"/>
      <c r="BA51" s="1308"/>
      <c r="BB51" s="1308" t="s">
        <v>579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594.20000000000005</v>
      </c>
      <c r="CG51" s="1305"/>
      <c r="CH51" s="1305"/>
      <c r="CI51" s="1305"/>
      <c r="CJ51" s="1305"/>
      <c r="CK51" s="1305"/>
      <c r="CL51" s="1305"/>
      <c r="CM51" s="1305"/>
      <c r="CN51" s="1305">
        <v>516.20000000000005</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68.900000000000006</v>
      </c>
      <c r="CG53" s="1305"/>
      <c r="CH53" s="1305"/>
      <c r="CI53" s="1305"/>
      <c r="CJ53" s="1305"/>
      <c r="CK53" s="1305"/>
      <c r="CL53" s="1305"/>
      <c r="CM53" s="1305"/>
      <c r="CN53" s="1305">
        <v>69.900000000000006</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581</v>
      </c>
      <c r="AO55" s="1310"/>
      <c r="AP55" s="1310"/>
      <c r="AQ55" s="1310"/>
      <c r="AR55" s="1310"/>
      <c r="AS55" s="1310"/>
      <c r="AT55" s="1310"/>
      <c r="AU55" s="1310"/>
      <c r="AV55" s="1310"/>
      <c r="AW55" s="1310"/>
      <c r="AX55" s="1310"/>
      <c r="AY55" s="1310"/>
      <c r="AZ55" s="1310"/>
      <c r="BA55" s="1310"/>
      <c r="BB55" s="1308" t="s">
        <v>579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582</v>
      </c>
    </row>
    <row r="64" spans="1:109" x14ac:dyDescent="0.15">
      <c r="B64" s="394"/>
      <c r="G64" s="401"/>
      <c r="I64" s="414"/>
      <c r="J64" s="414"/>
      <c r="K64" s="414"/>
      <c r="L64" s="414"/>
      <c r="M64" s="414"/>
      <c r="N64" s="415"/>
      <c r="AM64" s="401"/>
      <c r="AN64" s="401" t="s">
        <v>575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576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541</v>
      </c>
      <c r="BQ72" s="1310"/>
      <c r="BR72" s="1310"/>
      <c r="BS72" s="1310"/>
      <c r="BT72" s="1310"/>
      <c r="BU72" s="1310"/>
      <c r="BV72" s="1310"/>
      <c r="BW72" s="1310"/>
      <c r="BX72" s="1310" t="s">
        <v>542</v>
      </c>
      <c r="BY72" s="1310"/>
      <c r="BZ72" s="1310"/>
      <c r="CA72" s="1310"/>
      <c r="CB72" s="1310"/>
      <c r="CC72" s="1310"/>
      <c r="CD72" s="1310"/>
      <c r="CE72" s="1310"/>
      <c r="CF72" s="1310" t="s">
        <v>543</v>
      </c>
      <c r="CG72" s="1310"/>
      <c r="CH72" s="1310"/>
      <c r="CI72" s="1310"/>
      <c r="CJ72" s="1310"/>
      <c r="CK72" s="1310"/>
      <c r="CL72" s="1310"/>
      <c r="CM72" s="1310"/>
      <c r="CN72" s="1310" t="s">
        <v>544</v>
      </c>
      <c r="CO72" s="1310"/>
      <c r="CP72" s="1310"/>
      <c r="CQ72" s="1310"/>
      <c r="CR72" s="1310"/>
      <c r="CS72" s="1310"/>
      <c r="CT72" s="1310"/>
      <c r="CU72" s="1310"/>
      <c r="CV72" s="1310" t="s">
        <v>545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578</v>
      </c>
      <c r="AO73" s="1308"/>
      <c r="AP73" s="1308"/>
      <c r="AQ73" s="1308"/>
      <c r="AR73" s="1308"/>
      <c r="AS73" s="1308"/>
      <c r="AT73" s="1308"/>
      <c r="AU73" s="1308"/>
      <c r="AV73" s="1308"/>
      <c r="AW73" s="1308"/>
      <c r="AX73" s="1308"/>
      <c r="AY73" s="1308"/>
      <c r="AZ73" s="1308"/>
      <c r="BA73" s="1308"/>
      <c r="BB73" s="1308" t="s">
        <v>579</v>
      </c>
      <c r="BC73" s="1308"/>
      <c r="BD73" s="1308"/>
      <c r="BE73" s="1308"/>
      <c r="BF73" s="1308"/>
      <c r="BG73" s="1308"/>
      <c r="BH73" s="1308"/>
      <c r="BI73" s="1308"/>
      <c r="BJ73" s="1308"/>
      <c r="BK73" s="1308"/>
      <c r="BL73" s="1308"/>
      <c r="BM73" s="1308"/>
      <c r="BN73" s="1308"/>
      <c r="BO73" s="1308"/>
      <c r="BP73" s="1305">
        <v>724.4</v>
      </c>
      <c r="BQ73" s="1305"/>
      <c r="BR73" s="1305"/>
      <c r="BS73" s="1305"/>
      <c r="BT73" s="1305"/>
      <c r="BU73" s="1305"/>
      <c r="BV73" s="1305"/>
      <c r="BW73" s="1305"/>
      <c r="BX73" s="1305">
        <v>632.4</v>
      </c>
      <c r="BY73" s="1305"/>
      <c r="BZ73" s="1305"/>
      <c r="CA73" s="1305"/>
      <c r="CB73" s="1305"/>
      <c r="CC73" s="1305"/>
      <c r="CD73" s="1305"/>
      <c r="CE73" s="1305"/>
      <c r="CF73" s="1305">
        <v>594.20000000000005</v>
      </c>
      <c r="CG73" s="1305"/>
      <c r="CH73" s="1305"/>
      <c r="CI73" s="1305"/>
      <c r="CJ73" s="1305"/>
      <c r="CK73" s="1305"/>
      <c r="CL73" s="1305"/>
      <c r="CM73" s="1305"/>
      <c r="CN73" s="1305">
        <v>516.20000000000005</v>
      </c>
      <c r="CO73" s="1305"/>
      <c r="CP73" s="1305"/>
      <c r="CQ73" s="1305"/>
      <c r="CR73" s="1305"/>
      <c r="CS73" s="1305"/>
      <c r="CT73" s="1305"/>
      <c r="CU73" s="1305"/>
      <c r="CV73" s="1305">
        <v>440.2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583</v>
      </c>
      <c r="BC75" s="1308"/>
      <c r="BD75" s="1308"/>
      <c r="BE75" s="1308"/>
      <c r="BF75" s="1308"/>
      <c r="BG75" s="1308"/>
      <c r="BH75" s="1308"/>
      <c r="BI75" s="1308"/>
      <c r="BJ75" s="1308"/>
      <c r="BK75" s="1308"/>
      <c r="BL75" s="1308"/>
      <c r="BM75" s="1308"/>
      <c r="BN75" s="1308"/>
      <c r="BO75" s="1308"/>
      <c r="BP75" s="1305">
        <v>61</v>
      </c>
      <c r="BQ75" s="1305"/>
      <c r="BR75" s="1305"/>
      <c r="BS75" s="1305"/>
      <c r="BT75" s="1305"/>
      <c r="BU75" s="1305"/>
      <c r="BV75" s="1305"/>
      <c r="BW75" s="1305"/>
      <c r="BX75" s="1305">
        <v>76.3</v>
      </c>
      <c r="BY75" s="1305"/>
      <c r="BZ75" s="1305"/>
      <c r="CA75" s="1305"/>
      <c r="CB75" s="1305"/>
      <c r="CC75" s="1305"/>
      <c r="CD75" s="1305"/>
      <c r="CE75" s="1305"/>
      <c r="CF75" s="1305">
        <v>76.8</v>
      </c>
      <c r="CG75" s="1305"/>
      <c r="CH75" s="1305"/>
      <c r="CI75" s="1305"/>
      <c r="CJ75" s="1305"/>
      <c r="CK75" s="1305"/>
      <c r="CL75" s="1305"/>
      <c r="CM75" s="1305"/>
      <c r="CN75" s="1305">
        <v>73.5</v>
      </c>
      <c r="CO75" s="1305"/>
      <c r="CP75" s="1305"/>
      <c r="CQ75" s="1305"/>
      <c r="CR75" s="1305"/>
      <c r="CS75" s="1305"/>
      <c r="CT75" s="1305"/>
      <c r="CU75" s="1305"/>
      <c r="CV75" s="1305">
        <v>71.8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581</v>
      </c>
      <c r="AO77" s="1310"/>
      <c r="AP77" s="1310"/>
      <c r="AQ77" s="1310"/>
      <c r="AR77" s="1310"/>
      <c r="AS77" s="1310"/>
      <c r="AT77" s="1310"/>
      <c r="AU77" s="1310"/>
      <c r="AV77" s="1310"/>
      <c r="AW77" s="1310"/>
      <c r="AX77" s="1310"/>
      <c r="AY77" s="1310"/>
      <c r="AZ77" s="1310"/>
      <c r="BA77" s="1310"/>
      <c r="BB77" s="1308" t="s">
        <v>579</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583</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8/c5VCtgai6jr3pUw7CjdYlyq9uT64C4GdCvI7Qs6VZR58trMiLqXvpMkav4tPbLcxfoxWY/TmNxbSaMGNKnA==" saltValue="ohFetdVTvT3AEGhmmO+g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C25E-E1F7-4727-9099-58C067CE333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Krr0udUqcHwGbADpCcY22QWduEvSfN8MyP0PIeurI+aiZBBZHwa2OGntA3N8fJFdX8/+EYMlojws2IL7fU7Cw==" saltValue="XwZRJyULCcD0+/wZMhGo0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BD7E-B066-4E35-A88B-0B8475BC0AED}">
  <sheetPr>
    <pageSetUpPr fitToPage="1"/>
  </sheetPr>
  <dimension ref="A1:DR135"/>
  <sheetViews>
    <sheetView showGridLines="0" topLeftCell="A34" zoomScale="70" zoomScaleNormal="70" zoomScaleSheetLayoutView="55" workbookViewId="0">
      <selection activeCell="BL113" sqref="BL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bO/l4046LPSeMfhePTCd1lAvwcXr2RbFPbgAT+so5Tn5HZdPv2FVdCzEBZNsLvmxnhVuc//XAL9aQMhSwrmgw==" saltValue="bWPZkcQZhvIBzTiTu52V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197644</v>
      </c>
      <c r="E3" s="161"/>
      <c r="F3" s="162">
        <v>106614</v>
      </c>
      <c r="G3" s="163"/>
      <c r="H3" s="164"/>
    </row>
    <row r="4" spans="1:8" x14ac:dyDescent="0.15">
      <c r="A4" s="165"/>
      <c r="B4" s="166"/>
      <c r="C4" s="167"/>
      <c r="D4" s="168">
        <v>27494</v>
      </c>
      <c r="E4" s="169"/>
      <c r="F4" s="170">
        <v>45545</v>
      </c>
      <c r="G4" s="171"/>
      <c r="H4" s="172"/>
    </row>
    <row r="5" spans="1:8" x14ac:dyDescent="0.15">
      <c r="A5" s="153" t="s">
        <v>533</v>
      </c>
      <c r="B5" s="158"/>
      <c r="C5" s="159"/>
      <c r="D5" s="160">
        <v>83584</v>
      </c>
      <c r="E5" s="161"/>
      <c r="F5" s="162">
        <v>85459</v>
      </c>
      <c r="G5" s="163"/>
      <c r="H5" s="164"/>
    </row>
    <row r="6" spans="1:8" x14ac:dyDescent="0.15">
      <c r="A6" s="165"/>
      <c r="B6" s="166"/>
      <c r="C6" s="167"/>
      <c r="D6" s="168">
        <v>15842</v>
      </c>
      <c r="E6" s="169"/>
      <c r="F6" s="170">
        <v>44378</v>
      </c>
      <c r="G6" s="171"/>
      <c r="H6" s="172"/>
    </row>
    <row r="7" spans="1:8" x14ac:dyDescent="0.15">
      <c r="A7" s="153" t="s">
        <v>534</v>
      </c>
      <c r="B7" s="158"/>
      <c r="C7" s="159"/>
      <c r="D7" s="160">
        <v>127885</v>
      </c>
      <c r="E7" s="161"/>
      <c r="F7" s="162">
        <v>83280</v>
      </c>
      <c r="G7" s="163"/>
      <c r="H7" s="164"/>
    </row>
    <row r="8" spans="1:8" x14ac:dyDescent="0.15">
      <c r="A8" s="165"/>
      <c r="B8" s="166"/>
      <c r="C8" s="167"/>
      <c r="D8" s="168">
        <v>43179</v>
      </c>
      <c r="E8" s="169"/>
      <c r="F8" s="170">
        <v>43123</v>
      </c>
      <c r="G8" s="171"/>
      <c r="H8" s="172"/>
    </row>
    <row r="9" spans="1:8" x14ac:dyDescent="0.15">
      <c r="A9" s="153" t="s">
        <v>535</v>
      </c>
      <c r="B9" s="158"/>
      <c r="C9" s="159"/>
      <c r="D9" s="160">
        <v>177167</v>
      </c>
      <c r="E9" s="161"/>
      <c r="F9" s="162">
        <v>88968</v>
      </c>
      <c r="G9" s="163"/>
      <c r="H9" s="164"/>
    </row>
    <row r="10" spans="1:8" x14ac:dyDescent="0.15">
      <c r="A10" s="165"/>
      <c r="B10" s="166"/>
      <c r="C10" s="167"/>
      <c r="D10" s="168">
        <v>79684</v>
      </c>
      <c r="E10" s="169"/>
      <c r="F10" s="170">
        <v>45482</v>
      </c>
      <c r="G10" s="171"/>
      <c r="H10" s="172"/>
    </row>
    <row r="11" spans="1:8" x14ac:dyDescent="0.15">
      <c r="A11" s="153" t="s">
        <v>536</v>
      </c>
      <c r="B11" s="158"/>
      <c r="C11" s="159"/>
      <c r="D11" s="160">
        <v>152725</v>
      </c>
      <c r="E11" s="161"/>
      <c r="F11" s="162">
        <v>85173</v>
      </c>
      <c r="G11" s="163"/>
      <c r="H11" s="164"/>
    </row>
    <row r="12" spans="1:8" x14ac:dyDescent="0.15">
      <c r="A12" s="165"/>
      <c r="B12" s="166"/>
      <c r="C12" s="173"/>
      <c r="D12" s="168">
        <v>45568</v>
      </c>
      <c r="E12" s="169"/>
      <c r="F12" s="170">
        <v>43913</v>
      </c>
      <c r="G12" s="171"/>
      <c r="H12" s="172"/>
    </row>
    <row r="13" spans="1:8" x14ac:dyDescent="0.15">
      <c r="A13" s="153"/>
      <c r="B13" s="158"/>
      <c r="C13" s="174"/>
      <c r="D13" s="175">
        <v>147801</v>
      </c>
      <c r="E13" s="176"/>
      <c r="F13" s="177">
        <v>89899</v>
      </c>
      <c r="G13" s="178"/>
      <c r="H13" s="164"/>
    </row>
    <row r="14" spans="1:8" x14ac:dyDescent="0.15">
      <c r="A14" s="165"/>
      <c r="B14" s="166"/>
      <c r="C14" s="167"/>
      <c r="D14" s="168">
        <v>42353</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14.29</v>
      </c>
      <c r="C19" s="179">
        <f>ROUND(VALUE(SUBSTITUTE(実質収支比率等に係る経年分析!G$48,"▲","-")),2)</f>
        <v>18.22</v>
      </c>
      <c r="D19" s="179">
        <f>ROUND(VALUE(SUBSTITUTE(実質収支比率等に係る経年分析!H$48,"▲","-")),2)</f>
        <v>19.59</v>
      </c>
      <c r="E19" s="179">
        <f>ROUND(VALUE(SUBSTITUTE(実質収支比率等に係る経年分析!I$48,"▲","-")),2)</f>
        <v>6.3</v>
      </c>
      <c r="F19" s="179">
        <f>ROUND(VALUE(SUBSTITUTE(実質収支比率等に係る経年分析!J$48,"▲","-")),2)</f>
        <v>1.9</v>
      </c>
    </row>
    <row r="20" spans="1:11" x14ac:dyDescent="0.15">
      <c r="A20" s="179" t="s">
        <v>54</v>
      </c>
      <c r="B20" s="179">
        <f>ROUND(VALUE(SUBSTITUTE(実質収支比率等に係る経年分析!F$47,"▲","-")),2)</f>
        <v>15.39</v>
      </c>
      <c r="C20" s="179">
        <f>ROUND(VALUE(SUBSTITUTE(実質収支比率等に係る経年分析!G$47,"▲","-")),2)</f>
        <v>21.83</v>
      </c>
      <c r="D20" s="179">
        <f>ROUND(VALUE(SUBSTITUTE(実質収支比率等に係る経年分析!H$47,"▲","-")),2)</f>
        <v>29.79</v>
      </c>
      <c r="E20" s="179">
        <f>ROUND(VALUE(SUBSTITUTE(実質収支比率等に係る経年分析!I$47,"▲","-")),2)</f>
        <v>55.07</v>
      </c>
      <c r="F20" s="179">
        <f>ROUND(VALUE(SUBSTITUTE(実質収支比率等に係る経年分析!J$47,"▲","-")),2)</f>
        <v>68.930000000000007</v>
      </c>
    </row>
    <row r="21" spans="1:11" x14ac:dyDescent="0.15">
      <c r="A21" s="179" t="s">
        <v>55</v>
      </c>
      <c r="B21" s="179">
        <f>IF(ISNUMBER(VALUE(SUBSTITUTE(実質収支比率等に係る経年分析!F$49,"▲","-"))),ROUND(VALUE(SUBSTITUTE(実質収支比率等に係る経年分析!F$49,"▲","-")),2),NA())</f>
        <v>-5.44</v>
      </c>
      <c r="C21" s="179">
        <f>IF(ISNUMBER(VALUE(SUBSTITUTE(実質収支比率等に係る経年分析!G$49,"▲","-"))),ROUND(VALUE(SUBSTITUTE(実質収支比率等に係る経年分析!G$49,"▲","-")),2),NA())</f>
        <v>10.52</v>
      </c>
      <c r="D21" s="179">
        <f>IF(ISNUMBER(VALUE(SUBSTITUTE(実質収支比率等に係る経年分析!H$49,"▲","-"))),ROUND(VALUE(SUBSTITUTE(実質収支比率等に係る経年分析!H$49,"▲","-")),2),NA())</f>
        <v>8.0299999999999994</v>
      </c>
      <c r="E21" s="179">
        <f>IF(ISNUMBER(VALUE(SUBSTITUTE(実質収支比率等に係る経年分析!I$49,"▲","-"))),ROUND(VALUE(SUBSTITUTE(実質収支比率等に係る経年分析!I$49,"▲","-")),2),NA())</f>
        <v>11.14</v>
      </c>
      <c r="F21" s="179">
        <f>IF(ISNUMBER(VALUE(SUBSTITUTE(実質収支比率等に係る経年分析!J$49,"▲","-"))),ROUND(VALUE(SUBSTITUTE(実質収支比率等に係る経年分析!J$49,"▲","-")),2),NA())</f>
        <v>8.68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市場事業会計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介護保険事業会計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1.1599999999999999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14.29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19.579999999999998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v>
      </c>
    </row>
    <row r="35" spans="1:16" x14ac:dyDescent="0.15">
      <c r="A35" s="180" t="str">
        <f>IF(連結実質赤字比率に係る赤字・黒字の構成分析!C$35="",NA(),連結実質赤字比率に係る赤字・黒字の構成分析!C$35)</f>
        <v>国民健康保険事業会計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982</v>
      </c>
      <c r="E42" s="181"/>
      <c r="F42" s="181"/>
      <c r="G42" s="181">
        <f>'実質公債費比率（分子）の構造'!L$52</f>
        <v>832</v>
      </c>
      <c r="H42" s="181"/>
      <c r="I42" s="181"/>
      <c r="J42" s="181">
        <f>'実質公債費比率（分子）の構造'!M$52</f>
        <v>832</v>
      </c>
      <c r="K42" s="181"/>
      <c r="L42" s="181"/>
      <c r="M42" s="181">
        <f>'実質公債費比率（分子）の構造'!N$52</f>
        <v>815</v>
      </c>
      <c r="N42" s="181"/>
      <c r="O42" s="181"/>
      <c r="P42" s="181">
        <f>'実質公債費比率（分子）の構造'!O$52</f>
        <v>897</v>
      </c>
    </row>
    <row r="43" spans="1:16" x14ac:dyDescent="0.15">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180</v>
      </c>
      <c r="C46" s="181"/>
      <c r="D46" s="181"/>
      <c r="E46" s="181">
        <f>'実質公債費比率（分子）の構造'!L$48</f>
        <v>168</v>
      </c>
      <c r="F46" s="181"/>
      <c r="G46" s="181"/>
      <c r="H46" s="181">
        <f>'実質公債費比率（分子）の構造'!M$48</f>
        <v>160</v>
      </c>
      <c r="I46" s="181"/>
      <c r="J46" s="181"/>
      <c r="K46" s="181">
        <f>'実質公債費比率（分子）の構造'!N$48</f>
        <v>151</v>
      </c>
      <c r="L46" s="181"/>
      <c r="M46" s="181"/>
      <c r="N46" s="181">
        <f>'実質公債費比率（分子）の構造'!O$48</f>
        <v>139</v>
      </c>
      <c r="O46" s="181"/>
      <c r="P46" s="181"/>
    </row>
    <row r="47" spans="1:16" x14ac:dyDescent="0.15">
      <c r="A47" s="181" t="s">
        <v>67</v>
      </c>
      <c r="B47" s="181">
        <f>'実質公債費比率（分子）の構造'!K$47</f>
        <v>82</v>
      </c>
      <c r="C47" s="181"/>
      <c r="D47" s="181"/>
      <c r="E47" s="181">
        <f>'実質公債費比率（分子）の構造'!L$47</f>
        <v>82</v>
      </c>
      <c r="F47" s="181"/>
      <c r="G47" s="181"/>
      <c r="H47" s="181">
        <f>'実質公債費比率（分子）の構造'!M$47</f>
        <v>82</v>
      </c>
      <c r="I47" s="181"/>
      <c r="J47" s="181"/>
      <c r="K47" s="181">
        <f>'実質公債費比率（分子）の構造'!N$47</f>
        <v>82</v>
      </c>
      <c r="L47" s="181"/>
      <c r="M47" s="181"/>
      <c r="N47" s="181">
        <f>'実質公債費比率（分子）の構造'!O$47</f>
        <v>82</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3953</v>
      </c>
      <c r="C49" s="181"/>
      <c r="D49" s="181"/>
      <c r="E49" s="181">
        <f>'実質公債費比率（分子）の構造'!L$45</f>
        <v>3746</v>
      </c>
      <c r="F49" s="181"/>
      <c r="G49" s="181"/>
      <c r="H49" s="181">
        <f>'実質公債費比率（分子）の構造'!M$45</f>
        <v>3730</v>
      </c>
      <c r="I49" s="181"/>
      <c r="J49" s="181"/>
      <c r="K49" s="181">
        <f>'実質公債費比率（分子）の構造'!N$45</f>
        <v>3315</v>
      </c>
      <c r="L49" s="181"/>
      <c r="M49" s="181"/>
      <c r="N49" s="181">
        <f>'実質公債費比率（分子）の構造'!O$45</f>
        <v>3398</v>
      </c>
      <c r="O49" s="181"/>
      <c r="P49" s="181"/>
    </row>
    <row r="50" spans="1:16" x14ac:dyDescent="0.15">
      <c r="A50" s="181" t="s">
        <v>70</v>
      </c>
      <c r="B50" s="181" t="e">
        <f>NA()</f>
        <v>#N/A</v>
      </c>
      <c r="C50" s="181">
        <f>IF(ISNUMBER('実質公債費比率（分子）の構造'!K$53),'実質公債費比率（分子）の構造'!K$53,NA())</f>
        <v>3233</v>
      </c>
      <c r="D50" s="181" t="e">
        <f>NA()</f>
        <v>#N/A</v>
      </c>
      <c r="E50" s="181" t="e">
        <f>NA()</f>
        <v>#N/A</v>
      </c>
      <c r="F50" s="181">
        <f>IF(ISNUMBER('実質公債費比率（分子）の構造'!L$53),'実質公債費比率（分子）の構造'!L$53,NA())</f>
        <v>3164</v>
      </c>
      <c r="G50" s="181" t="e">
        <f>NA()</f>
        <v>#N/A</v>
      </c>
      <c r="H50" s="181" t="e">
        <f>NA()</f>
        <v>#N/A</v>
      </c>
      <c r="I50" s="181">
        <f>IF(ISNUMBER('実質公債費比率（分子）の構造'!M$53),'実質公債費比率（分子）の構造'!M$53,NA())</f>
        <v>3140</v>
      </c>
      <c r="J50" s="181" t="e">
        <f>NA()</f>
        <v>#N/A</v>
      </c>
      <c r="K50" s="181" t="e">
        <f>NA()</f>
        <v>#N/A</v>
      </c>
      <c r="L50" s="181">
        <f>IF(ISNUMBER('実質公債費比率（分子）の構造'!N$53),'実質公債費比率（分子）の構造'!N$53,NA())</f>
        <v>2733</v>
      </c>
      <c r="M50" s="181" t="e">
        <f>NA()</f>
        <v>#N/A</v>
      </c>
      <c r="N50" s="181" t="e">
        <f>NA()</f>
        <v>#N/A</v>
      </c>
      <c r="O50" s="181">
        <f>IF(ISNUMBER('実質公債費比率（分子）の構造'!O$53),'実質公債費比率（分子）の構造'!O$53,NA())</f>
        <v>2722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6038</v>
      </c>
      <c r="E56" s="180"/>
      <c r="F56" s="180"/>
      <c r="G56" s="180">
        <f>'将来負担比率（分子）の構造'!J$52</f>
        <v>6067</v>
      </c>
      <c r="H56" s="180"/>
      <c r="I56" s="180"/>
      <c r="J56" s="180">
        <f>'将来負担比率（分子）の構造'!K$52</f>
        <v>6397</v>
      </c>
      <c r="K56" s="180"/>
      <c r="L56" s="180"/>
      <c r="M56" s="180">
        <f>'将来負担比率（分子）の構造'!L$52</f>
        <v>6579</v>
      </c>
      <c r="N56" s="180"/>
      <c r="O56" s="180"/>
      <c r="P56" s="180">
        <f>'将来負担比率（分子）の構造'!M$52</f>
        <v>6659</v>
      </c>
    </row>
    <row r="57" spans="1:16" x14ac:dyDescent="0.15">
      <c r="A57" s="180" t="s">
        <v>41</v>
      </c>
      <c r="B57" s="180"/>
      <c r="C57" s="180"/>
      <c r="D57" s="180">
        <f>'将来負担比率（分子）の構造'!I$51</f>
        <v>1956</v>
      </c>
      <c r="E57" s="180"/>
      <c r="F57" s="180"/>
      <c r="G57" s="180">
        <f>'将来負担比率（分子）の構造'!J$51</f>
        <v>2088</v>
      </c>
      <c r="H57" s="180"/>
      <c r="I57" s="180"/>
      <c r="J57" s="180">
        <f>'将来負担比率（分子）の構造'!K$51</f>
        <v>2177</v>
      </c>
      <c r="K57" s="180"/>
      <c r="L57" s="180"/>
      <c r="M57" s="180">
        <f>'将来負担比率（分子）の構造'!L$51</f>
        <v>2239</v>
      </c>
      <c r="N57" s="180"/>
      <c r="O57" s="180"/>
      <c r="P57" s="180">
        <f>'将来負担比率（分子）の構造'!M$51</f>
        <v>2294</v>
      </c>
    </row>
    <row r="58" spans="1:16" x14ac:dyDescent="0.15">
      <c r="A58" s="180" t="s">
        <v>40</v>
      </c>
      <c r="B58" s="180"/>
      <c r="C58" s="180"/>
      <c r="D58" s="180">
        <f>'将来負担比率（分子）の構造'!I$50</f>
        <v>4607</v>
      </c>
      <c r="E58" s="180"/>
      <c r="F58" s="180"/>
      <c r="G58" s="180">
        <f>'将来負担比率（分子）の構造'!J$50</f>
        <v>4590</v>
      </c>
      <c r="H58" s="180"/>
      <c r="I58" s="180"/>
      <c r="J58" s="180">
        <f>'将来負担比率（分子）の構造'!K$50</f>
        <v>4598</v>
      </c>
      <c r="K58" s="180"/>
      <c r="L58" s="180"/>
      <c r="M58" s="180">
        <f>'将来負担比率（分子）の構造'!L$50</f>
        <v>5897</v>
      </c>
      <c r="N58" s="180"/>
      <c r="O58" s="180"/>
      <c r="P58" s="180">
        <f>'将来負担比率（分子）の構造'!M$50</f>
        <v>7200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1090</v>
      </c>
      <c r="C62" s="180"/>
      <c r="D62" s="180"/>
      <c r="E62" s="180">
        <f>'将来負担比率（分子）の構造'!J$45</f>
        <v>1002</v>
      </c>
      <c r="F62" s="180"/>
      <c r="G62" s="180"/>
      <c r="H62" s="180">
        <f>'将来負担比率（分子）の構造'!K$45</f>
        <v>1050</v>
      </c>
      <c r="I62" s="180"/>
      <c r="J62" s="180"/>
      <c r="K62" s="180">
        <f>'将来負担比率（分子）の構造'!L$45</f>
        <v>1048</v>
      </c>
      <c r="L62" s="180"/>
      <c r="M62" s="180"/>
      <c r="N62" s="180">
        <f>'将来負担比率（分子）の構造'!M$45</f>
        <v>1105</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1318</v>
      </c>
      <c r="C64" s="180"/>
      <c r="D64" s="180"/>
      <c r="E64" s="180">
        <f>'将来負担比率（分子）の構造'!J$43</f>
        <v>1186</v>
      </c>
      <c r="F64" s="180"/>
      <c r="G64" s="180"/>
      <c r="H64" s="180">
        <f>'将来負担比率（分子）の構造'!K$43</f>
        <v>1163</v>
      </c>
      <c r="I64" s="180"/>
      <c r="J64" s="180"/>
      <c r="K64" s="180">
        <f>'将来負担比率（分子）の構造'!L$43</f>
        <v>1046</v>
      </c>
      <c r="L64" s="180"/>
      <c r="M64" s="180"/>
      <c r="N64" s="180">
        <f>'将来負担比率（分子）の構造'!M$43</f>
        <v>930</v>
      </c>
      <c r="O64" s="180"/>
      <c r="P64" s="180"/>
    </row>
    <row r="65" spans="1:16" x14ac:dyDescent="0.15">
      <c r="A65" s="180" t="s">
        <v>31</v>
      </c>
      <c r="B65" s="180">
        <f>'将来負担比率（分子）の構造'!I$42</f>
        <v>831</v>
      </c>
      <c r="C65" s="180"/>
      <c r="D65" s="180"/>
      <c r="E65" s="180">
        <f>'将来負担比率（分子）の構造'!J$42</f>
        <v>415</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39261</v>
      </c>
      <c r="C66" s="180"/>
      <c r="D66" s="180"/>
      <c r="E66" s="180">
        <f>'将来負担比率（分子）の構造'!J$41</f>
        <v>36844</v>
      </c>
      <c r="F66" s="180"/>
      <c r="G66" s="180"/>
      <c r="H66" s="180">
        <f>'将来負担比率（分子）の構造'!K$41</f>
        <v>35106</v>
      </c>
      <c r="I66" s="180"/>
      <c r="J66" s="180"/>
      <c r="K66" s="180">
        <f>'将来負担比率（分子）の構造'!L$41</f>
        <v>33273</v>
      </c>
      <c r="L66" s="180"/>
      <c r="M66" s="180"/>
      <c r="N66" s="180">
        <f>'将来負担比率（分子）の構造'!M$41</f>
        <v>31226</v>
      </c>
      <c r="O66" s="180"/>
      <c r="P66" s="180"/>
    </row>
    <row r="67" spans="1:16" x14ac:dyDescent="0.15">
      <c r="A67" s="180" t="s">
        <v>74</v>
      </c>
      <c r="B67" s="180" t="e">
        <f>NA()</f>
        <v>#N/A</v>
      </c>
      <c r="C67" s="180">
        <f>IF(ISNUMBER('将来負担比率（分子）の構造'!I$53), IF('将来負担比率（分子）の構造'!I$53 &lt; 0, 0, '将来負担比率（分子）の構造'!I$53), NA())</f>
        <v>29900</v>
      </c>
      <c r="D67" s="180" t="e">
        <f>NA()</f>
        <v>#N/A</v>
      </c>
      <c r="E67" s="180" t="e">
        <f>NA()</f>
        <v>#N/A</v>
      </c>
      <c r="F67" s="180">
        <f>IF(ISNUMBER('将来負担比率（分子）の構造'!J$53), IF('将来負担比率（分子）の構造'!J$53 &lt; 0, 0, '将来負担比率（分子）の構造'!J$53), NA())</f>
        <v>26703</v>
      </c>
      <c r="G67" s="180" t="e">
        <f>NA()</f>
        <v>#N/A</v>
      </c>
      <c r="H67" s="180" t="e">
        <f>NA()</f>
        <v>#N/A</v>
      </c>
      <c r="I67" s="180">
        <f>IF(ISNUMBER('将来負担比率（分子）の構造'!K$53), IF('将来負担比率（分子）の構造'!K$53 &lt; 0, 0, '将来負担比率（分子）の構造'!K$53), NA())</f>
        <v>24148</v>
      </c>
      <c r="J67" s="180" t="e">
        <f>NA()</f>
        <v>#N/A</v>
      </c>
      <c r="K67" s="180" t="e">
        <f>NA()</f>
        <v>#N/A</v>
      </c>
      <c r="L67" s="180">
        <f>IF(ISNUMBER('将来負担比率（分子）の構造'!L$53), IF('将来負担比率（分子）の構造'!L$53 &lt; 0, 0, '将来負担比率（分子）の構造'!L$53), NA())</f>
        <v>20651</v>
      </c>
      <c r="M67" s="180" t="e">
        <f>NA()</f>
        <v>#N/A</v>
      </c>
      <c r="N67" s="180" t="e">
        <f>NA()</f>
        <v>#N/A</v>
      </c>
      <c r="O67" s="180">
        <f>IF(ISNUMBER('将来負担比率（分子）の構造'!M$53), IF('将来負担比率（分子）の構造'!M$53 &lt; 0, 0, '将来負担比率（分子）の構造'!M$53), NA())</f>
        <v>17108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1372</v>
      </c>
      <c r="C72" s="184">
        <f>基金残高に係る経年分析!G55</f>
        <v>2493</v>
      </c>
      <c r="D72" s="184">
        <f>基金残高に係る経年分析!H55</f>
        <v>3081</v>
      </c>
    </row>
    <row r="73" spans="1:16" x14ac:dyDescent="0.15">
      <c r="A73" s="183" t="s">
        <v>77</v>
      </c>
      <c r="B73" s="184">
        <f>基金残高に係る経年分析!F56</f>
        <v>857</v>
      </c>
      <c r="C73" s="184">
        <f>基金残高に係る経年分析!G56</f>
        <v>857</v>
      </c>
      <c r="D73" s="184">
        <f>基金残高に係る経年分析!H56</f>
        <v>857</v>
      </c>
    </row>
    <row r="74" spans="1:16" x14ac:dyDescent="0.15">
      <c r="A74" s="183" t="s">
        <v>78</v>
      </c>
      <c r="B74" s="184">
        <f>基金残高に係る経年分析!F57</f>
        <v>2199</v>
      </c>
      <c r="C74" s="184">
        <f>基金残高に係る経年分析!G57</f>
        <v>2313</v>
      </c>
      <c r="D74" s="184">
        <f>基金残高に係る経年分析!H57</f>
        <v>2985</v>
      </c>
    </row>
  </sheetData>
  <sheetProtection algorithmName="SHA-512" hashValue="+BW9goXtmf9GE9PIp5CV4CZZpCWvA2WqvHeHo9dO53SNVE4SnIDjWqV5bPKfTX85SEq7xIYGR+wUhJskoJkHxQ==" saltValue="H3kbK3QB1MyRMpKVqRSA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2020-10-23T05:27:20Z</cp:lastPrinted>
  <dcterms:created xsi:type="dcterms:W3CDTF">2020-02-10T01:51:50Z</dcterms:created>
  <dcterms:modified xsi:type="dcterms:W3CDTF">2020-10-23T05:27:26Z</dcterms:modified>
  <cp:category/>
</cp:coreProperties>
</file>