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elon3\public\財政課\担当B\財政状況資料集（旧財政＆歳出 比較分析表）\R1資料集\210921通知（2回目）10.22〆\02.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<sst xmlns="http://schemas.openxmlformats.org/spreadsheetml/2006/main" count="1109" uniqueCount="609">
  <si>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</si>
  <si>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</si>
  <si>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</si>
  <si>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</si>
  <si>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</si>
  <si>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</si>
  <si>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</si>
  <si>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</si>
  <si>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</si>
  <si>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</si>
  <si>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</si>
  <si>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</si>
  <si>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</si>
  <si>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</si>
  <si>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</si>
  <si>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</si>
  <si>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</si>
  <si>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</si>
  <si>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</si>
  <si>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</si>
  <si>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</si>
  <si>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</si>
  <si>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</si>
  <si>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</si>
  <si>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</si>
  <si>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</si>
  <si>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</si>
  <si>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</si>
  <si>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</si>
  <si>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</si>
  <si>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</si>
  <si>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</si>
  <si>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</si>
  <si>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</si>
  <si>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</si>
  <si>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</si>
  <si>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</si>
  <si>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</si>
  <si>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</si>
  <si>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</si>
  <si>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</si>
  <si>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</si>
  <si>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</si>
  <si>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</si>
  <si>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</si>
  <si>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</si>
  <si>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</si>
  <si>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</si>
  <si>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</si>
  <si>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</si>
  <si>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</si>
  <si>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</si>
  <si>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</si>
  <si>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</si>
  <si>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</si>
  <si>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</si>
  <si>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</si>
  <si>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</si>
  <si>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</si>
  <si>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</si>
  <si>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</si>
  <si>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</si>
  <si>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</si>
  <si>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</si>
  <si>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</si>
  <si>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</si>
  <si>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</si>
  <si>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</si>
  <si>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</si>
  <si>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</si>
  <si>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</si>
  <si>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</si>
  <si>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</si>
  <si>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</si>
  <si>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</si>
  <si>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</si>
  <si>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</si>
  <si>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</si>
  <si>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</si>
  <si>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</si>
  <si>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</si>
  <si>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</si>
  <si>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</si>
  <si>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</si>
  <si>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</si>
  <si>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</si>
  <si>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</si>
  <si>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</si>
  <si>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</si>
  <si>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</si>
  <si>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</si>
  <si>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</si>
  <si>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</si>
  <si>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</si>
  <si>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</si>
  <si>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</si>
  <si>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</si>
  <si>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</si>
  <si>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</si>
  <si>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</si>
  <si>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</si>
  <si>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</si>
  <si>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</si>
  <si>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</si>
  <si>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</si>
  <si>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</si>
  <si>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</si>
  <si>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</si>
  <si>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</si>
  <si>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</si>
  <si>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</si>
  <si>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</si>
  <si>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</si>
  <si>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</si>
  <si>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</si>
  <si>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</si>
  <si>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</si>
  <si>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</si>
  <si>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</si>
  <si>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</si>
  <si>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</si>
  <si>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</si>
  <si>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</si>
  <si>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</si>
  <si>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</si>
  <si>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</si>
  <si>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</si>
  <si>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</si>
  <si>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</si>
  <si>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</si>
  <si>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</si>
  <si>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</si>
  <si>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</si>
  <si>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</si>
  <si>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</si>
  <si>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</si>
  <si>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</si>
  <si>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</si>
  <si>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</si>
  <si>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</si>
  <si>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</si>
  <si>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</si>
  <si>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</si>
  <si>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</si>
  <si>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</si>
  <si>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</si>
  <si>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</si>
  <si>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</si>
  <si>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</si>
  <si>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</si>
  <si>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</si>
  <si>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</si>
  <si>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</si>
  <si>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</si>
  <si>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</si>
  <si>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</si>
  <si>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</si>
  <si>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</si>
  <si>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</si>
  <si>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</si>
  <si>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</si>
  <si>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</si>
  <si>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</si>
  <si>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</si>
  <si>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</si>
  <si>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</si>
  <si>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</si>
  <si>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</si>
  <si>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</si>
  <si>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</si>
  <si>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</si>
  <si>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</si>
  <si>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</si>
  <si>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</si>
  <si>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</si>
  <si>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</si>
  <si>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</si>
  <si>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</si>
  <si>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</si>
  <si>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</si>
  <si>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</si>
  <si>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</si>
  <si>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</si>
  <si>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</si>
  <si>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</si>
  <si>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</si>
  <si>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</si>
  <si>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</si>
  <si>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</si>
  <si>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</si>
  <si>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</si>
  <si>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</si>
  <si>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</si>
  <si>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</si>
  <si>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</si>
  <si>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</si>
  <si>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</si>
  <si>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</si>
  <si>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</si>
  <si>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</si>
  <si>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</si>
  <si>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</si>
  <si>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</si>
  <si>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</si>
  <si>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</si>
  <si>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</si>
  <si>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</si>
  <si>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</si>
  <si>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</si>
  <si>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</si>
  <si>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</si>
  <si>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</si>
  <si>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</si>
  <si>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北海道夕張市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</si>
  <si>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</si>
  <si>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</si>
  <si>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</si>
  <si>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</si>
  <si>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</si>
  <si>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</si>
  <si>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</si>
  <si>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</si>
  <si>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</si>
  <si>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</si>
  <si>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</si>
  <si>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</si>
  <si>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</si>
  <si>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</si>
  <si>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</si>
  <si>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</si>
  <si>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</si>
  <si>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</si>
  <si>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</si>
  <si>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</si>
  <si>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</si>
  <si>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</si>
  <si>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</si>
  <si>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</si>
  <si>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</si>
  <si>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</si>
  <si>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</si>
  <si>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</si>
  <si>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</si>
  <si>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</si>
  <si>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</si>
  <si>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</si>
  <si>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</si>
  <si>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</si>
  <si>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</si>
  <si>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</si>
  <si>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</si>
  <si>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</si>
  <si>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</si>
  <si>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</si>
  <si>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</si>
  <si>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</si>
  <si>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</si>
  <si>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</si>
  <si>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</si>
  <si>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</si>
  <si>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</si>
  <si>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</si>
  <si>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</si>
  <si>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</si>
  <si>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</si>
  <si>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</si>
  <si>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</si>
  <si>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</si>
  <si>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</si>
  <si>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</si>
  <si>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</si>
  <si>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</si>
  <si>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</si>
  <si>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</si>
  <si>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</si>
  <si>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</si>
  <si>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</si>
  <si>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</si>
  <si>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</si>
  <si>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</si>
  <si>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</si>
  <si>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</si>
  <si>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</si>
  <si>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</si>
  <si>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</si>
  <si>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</si>
  <si>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</si>
  <si>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</si>
  <si>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</si>
  <si>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</si>
  <si>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</si>
  <si>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</si>
  <si>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</si>
  <si>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</si>
  <si>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</si>
  <si>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</si>
  <si>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</si>
  <si>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</si>
  <si>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</si>
  <si>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</si>
  <si>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</si>
  <si>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</si>
  <si>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</si>
  <si>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</si>
  <si>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</si>
  <si>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</si>
  <si>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</si>
  <si>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</si>
  <si>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</si>
  <si>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</si>
  <si>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</si>
  <si>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</si>
  <si>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</si>
  <si>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</si>
  <si>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</si>
  <si>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</si>
  <si>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</si>
  <si>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</si>
  <si>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</si>
  <si>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</si>
  <si>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</si>
  <si>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</si>
  <si>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</si>
  <si>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</si>
  <si>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</si>
  <si>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</si>
  <si>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</si>
  <si>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</si>
  <si>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</si>
  <si>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</si>
  <si>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</si>
  <si>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</si>
  <si>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</si>
  <si>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</si>
  <si>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</si>
  <si>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</si>
  <si>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</si>
  <si>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</si>
  <si>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</si>
  <si>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</si>
  <si>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</si>
  <si>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</si>
  <si>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</si>
  <si>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</si>
  <si>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</si>
  <si>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</si>
  <si>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</si>
  <si>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</si>
  <si>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</si>
  <si>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</si>
  <si>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</si>
  <si>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</si>
  <si>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</si>
  <si>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</si>
  <si>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</si>
  <si>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</si>
  <si>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</si>
  <si>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</si>
  <si>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</si>
  <si>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</si>
  <si>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</si>
  <si>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</si>
  <si>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</si>
  <si>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</si>
  <si>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</si>
  <si>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北海道夕張市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</si>
  <si>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</si>
  <si>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</si>
  <si>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</si>
  <si>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</si>
  <si>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</si>
  <si>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</si>
  <si>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</si>
  <si>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</si>
  <si>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</si>
  <si>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</si>
  <si>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</si>
  <si>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</si>
  <si>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</si>
  <si>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</si>
  <si>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</si>
  <si>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</si>
  <si>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</si>
  <si>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</si>
  <si>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</si>
  <si>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</si>
  <si>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</si>
  <si>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</si>
  <si>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</si>
  <si>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</si>
  <si>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</si>
  <si>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</si>
  <si>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</si>
  <si>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</si>
  <si>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</si>
  <si>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</si>
  <si>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</si>
  <si>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</si>
  <si>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</si>
  <si>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</si>
  <si>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</si>
  <si>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</si>
  <si>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</si>
  <si>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</si>
  <si>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</si>
  <si>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市場事業会計</t>
    <phoneticPr fontId="5"/>
  </si>
  <si>
    <t>-</t>
    <phoneticPr fontId="5"/>
  </si>
  <si>
    <t>法非適用企業</t>
    <phoneticPr fontId="5"/>
  </si>
  <si>
    <t>公共下水道事業会計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</si>
  <si>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</si>
  <si>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</si>
  <si>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</si>
  <si>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</si>
  <si>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</si>
  <si>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</si>
  <si>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</si>
  <si>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</si>
  <si>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</si>
  <si>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</si>
  <si>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</si>
  <si>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</si>
  <si>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</si>
  <si>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</si>
  <si>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</si>
  <si>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</si>
  <si>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</si>
  <si>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</si>
  <si>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</si>
  <si>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</si>
  <si>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</si>
  <si>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</si>
  <si>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</si>
  <si>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</si>
  <si>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</si>
  <si>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</si>
  <si>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</si>
  <si>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</si>
  <si>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</si>
  <si>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</si>
  <si>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</si>
  <si>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</si>
  <si>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</si>
  <si>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</si>
  <si>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</si>
  <si>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</si>
  <si>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</si>
  <si>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</si>
  <si>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</si>
  <si>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</si>
  <si>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</si>
  <si>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</si>
  <si>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</si>
  <si>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</si>
  <si>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</si>
  <si>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</si>
  <si>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</si>
  <si>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</si>
  <si>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</si>
  <si>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</si>
  <si>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</si>
  <si>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</si>
  <si>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</si>
  <si>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</si>
  <si>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</si>
  <si>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</si>
  <si>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</si>
  <si>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</si>
  <si>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</si>
  <si>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</si>
  <si>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</si>
  <si>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</si>
  <si>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</si>
  <si>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</si>
  <si>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</si>
  <si>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</si>
  <si>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</si>
  <si>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</si>
  <si>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</si>
  <si>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</si>
  <si>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</si>
  <si>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</si>
  <si>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</si>
  <si>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</si>
  <si>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</si>
  <si>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</si>
  <si>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</si>
  <si>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</si>
  <si>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</si>
  <si>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</si>
  <si>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</si>
  <si>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</si>
  <si>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</si>
  <si>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</si>
  <si>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</si>
  <si>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</si>
  <si>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</si>
  <si>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</si>
  <si>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</si>
  <si>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</si>
  <si>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</si>
  <si>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</si>
  <si>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</si>
  <si>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</si>
  <si>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</si>
  <si>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</si>
  <si>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</si>
  <si>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</si>
  <si>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</si>
  <si>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</si>
  <si>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</si>
  <si>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</si>
  <si>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</si>
  <si>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</si>
  <si>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</si>
  <si>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</si>
  <si>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</si>
  <si>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</si>
  <si>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</si>
  <si>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</si>
  <si>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</si>
  <si>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</si>
  <si>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</si>
  <si>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</si>
  <si>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</si>
  <si>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</si>
  <si>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</si>
  <si>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</si>
  <si>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</si>
  <si>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</si>
  <si>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</si>
  <si>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</si>
  <si>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</si>
  <si>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</si>
  <si>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</si>
  <si>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</si>
  <si>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</si>
  <si>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</si>
  <si>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</si>
  <si>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</si>
  <si>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</si>
  <si>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</si>
  <si>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</si>
  <si>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</si>
  <si>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</si>
  <si>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</si>
  <si>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</si>
  <si>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</si>
  <si>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</si>
  <si>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</si>
  <si>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</si>
  <si>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</si>
  <si>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</si>
  <si>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</si>
  <si>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</si>
  <si>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</si>
  <si>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</si>
  <si>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</si>
  <si>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</si>
  <si>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</si>
  <si>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</si>
  <si>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</si>
  <si>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</si>
  <si>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</si>
  <si>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</si>
  <si>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</si>
  <si>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</si>
  <si>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</si>
  <si>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</si>
  <si>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</si>
  <si>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国民健康保険事業会計</t>
  </si>
  <si>
    <t>介護保険事業会計</t>
  </si>
  <si>
    <t>後期高齢者医療事業会計</t>
  </si>
  <si>
    <t>市場事業会計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</si>
  <si>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</si>
  <si>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</si>
  <si>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</si>
  <si>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</si>
  <si>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</si>
  <si>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</si>
  <si>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</si>
  <si>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</si>
  <si>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</si>
  <si>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夕張市財政再生計画調整基金</t>
    <rPh sb="0" eb="3">
      <t>ユウバリシ</t>
    </rPh>
    <rPh sb="3" eb="5">
      <t>ザイセイ</t>
    </rPh>
    <rPh sb="5" eb="7">
      <t>サイセイ</t>
    </rPh>
    <rPh sb="7" eb="9">
      <t>ケイカク</t>
    </rPh>
    <rPh sb="9" eb="11">
      <t>チョウセイ</t>
    </rPh>
    <rPh sb="11" eb="13">
      <t>キキン</t>
    </rPh>
    <phoneticPr fontId="2"/>
  </si>
  <si>
    <t>幸福の黄色いハンカチ基金</t>
    <rPh sb="0" eb="2">
      <t>コウフク</t>
    </rPh>
    <rPh sb="3" eb="5">
      <t>キイロ</t>
    </rPh>
    <rPh sb="10" eb="12">
      <t>キキン</t>
    </rPh>
    <phoneticPr fontId="2"/>
  </si>
  <si>
    <t>夕張市石勝線代替輸送確保基金</t>
    <rPh sb="0" eb="3">
      <t>ユウバリシ</t>
    </rPh>
    <rPh sb="3" eb="6">
      <t>セキショウセン</t>
    </rPh>
    <rPh sb="6" eb="8">
      <t>ダイタイ</t>
    </rPh>
    <rPh sb="8" eb="10">
      <t>ユソウ</t>
    </rPh>
    <rPh sb="10" eb="12">
      <t>カクホ</t>
    </rPh>
    <rPh sb="12" eb="14">
      <t>キキン</t>
    </rPh>
    <phoneticPr fontId="2"/>
  </si>
  <si>
    <t>夕張市子ども・文化振興基金</t>
    <rPh sb="0" eb="3">
      <t>ユウバリシ</t>
    </rPh>
    <rPh sb="3" eb="4">
      <t>コ</t>
    </rPh>
    <rPh sb="7" eb="9">
      <t>ブンカ</t>
    </rPh>
    <rPh sb="9" eb="11">
      <t>シンコウ</t>
    </rPh>
    <rPh sb="11" eb="13">
      <t>キキン</t>
    </rPh>
    <phoneticPr fontId="2"/>
  </si>
  <si>
    <t>夕張市シューパロダム建設対策基金</t>
    <rPh sb="0" eb="3">
      <t>ユウバリシ</t>
    </rPh>
    <rPh sb="10" eb="12">
      <t>ケンセツ</t>
    </rPh>
    <rPh sb="12" eb="14">
      <t>タイサク</t>
    </rPh>
    <rPh sb="14" eb="16">
      <t>キキン</t>
    </rPh>
    <phoneticPr fontId="2"/>
  </si>
  <si>
    <t>空知教育センター組合</t>
    <rPh sb="0" eb="2">
      <t>ソラチ</t>
    </rPh>
    <rPh sb="2" eb="4">
      <t>キョウイク</t>
    </rPh>
    <rPh sb="8" eb="10">
      <t>クミアイ</t>
    </rPh>
    <phoneticPr fontId="2"/>
  </si>
  <si>
    <t>南空知ふるさと市町村圏組合</t>
    <rPh sb="0" eb="1">
      <t>ミナミ</t>
    </rPh>
    <rPh sb="1" eb="2">
      <t>ソラ</t>
    </rPh>
    <rPh sb="2" eb="3">
      <t>チ</t>
    </rPh>
    <rPh sb="7" eb="10">
      <t>シチョウソン</t>
    </rPh>
    <rPh sb="10" eb="11">
      <t>ケン</t>
    </rPh>
    <rPh sb="11" eb="13">
      <t>クミアイ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</si>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</sst>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97F6-49EB-9268-AC58DCBC0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83584</c:v>
                </c:pt>
                <c:pt idx="1">
                  <c:v>127885</c:v>
                </c:pt>
                <c:pt idx="2">
                  <c:v>177167</c:v>
                </c:pt>
                <c:pt idx="3">
                  <c:v>152725</c:v>
                </c:pt>
                <c:pt idx="4">
                  <c:v>230350</c:v>
                </c:pt>
              </c:numCache>
            </c:numRef>
          </c:val>
          <c:smooth val="0"/>
          <c:extLst xmlns:c16r2="http://schemas.microsoft.com/office/drawing/2015/06/chart">
            <c:ext xmlns:c16="http://schemas.microsoft.com/office/drawing/2014/chart" uri="{C3380CC4-5D6E-409C-BE32-E72D297353CC}">
              <c16:uniqueId val="{00000001-97F6-49EB-9268-AC58DCBC03BC}"/>
            </c:ext>
          </c:extLst>
        </c:ser>
        <c:dLbls>
          <c:showLegendKey val="0"/>
          <c:showVal val="0"/>
          <c:showCatName val="0"/>
          <c:showSerName val="0"/>
          <c:showPercent val="0"/>
          <c:showBubbleSize val="0"/>
        </c:dLbls>
        <c:marker val="1"/>
        <c:smooth val="0"/>
        <c:axId val="402426720"/>
        <c:axId val="402428680"/>
      </c:lineChart>
      <c:catAx>
        <c:axId val="40242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428680"/>
        <c:crosses val="autoZero"/>
        <c:auto val="1"/>
        <c:lblAlgn val="ctr"/>
        <c:lblOffset val="100"/>
        <c:tickLblSkip val="1"/>
        <c:tickMarkSkip val="1"/>
        <c:noMultiLvlLbl val="0"/>
      </c:catAx>
      <c:valAx>
        <c:axId val="402428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42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18.22</c:v>
                </c:pt>
                <c:pt idx="1">
                  <c:v>19.59</c:v>
                </c:pt>
                <c:pt idx="2">
                  <c:v>6.3</c:v>
                </c:pt>
                <c:pt idx="3">
                  <c:v>1.9</c:v>
                </c:pt>
                <c:pt idx="4">
                  <c:v>12.85</c:v>
                </c:pt>
              </c:numCache>
            </c:numRef>
          </c:val>
          <c:extLst xmlns:c16r2="http://schemas.microsoft.com/office/drawing/2015/06/chart">
            <c:ext xmlns:c16="http://schemas.microsoft.com/office/drawing/2014/chart" uri="{C3380CC4-5D6E-409C-BE32-E72D297353CC}">
              <c16:uniqueId val="{00000000-519E-4DBC-8876-0C7BC9BCA8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21.83</c:v>
                </c:pt>
                <c:pt idx="1">
                  <c:v>29.79</c:v>
                </c:pt>
                <c:pt idx="2">
                  <c:v>55.07</c:v>
                </c:pt>
                <c:pt idx="3">
                  <c:v>68.930000000000007</c:v>
                </c:pt>
                <c:pt idx="4">
                  <c:v>64.7</c:v>
                </c:pt>
              </c:numCache>
            </c:numRef>
          </c:val>
          <c:extLst xmlns:c16r2="http://schemas.microsoft.com/office/drawing/2015/06/chart">
            <c:ext xmlns:c16="http://schemas.microsoft.com/office/drawing/2014/chart" uri="{C3380CC4-5D6E-409C-BE32-E72D297353CC}">
              <c16:uniqueId val="{00000001-519E-4DBC-8876-0C7BC9BCA826}"/>
            </c:ext>
          </c:extLst>
        </c:ser>
        <c:dLbls>
          <c:showLegendKey val="0"/>
          <c:showVal val="0"/>
          <c:showCatName val="0"/>
          <c:showSerName val="0"/>
          <c:showPercent val="0"/>
          <c:showBubbleSize val="0"/>
        </c:dLbls>
        <c:gapWidth val="250"/>
        <c:overlap val="100"/>
        <c:axId val="402429464"/>
        <c:axId val="402431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10.52</c:v>
                </c:pt>
                <c:pt idx="1">
                  <c:v>8.0299999999999994</c:v>
                </c:pt>
                <c:pt idx="2">
                  <c:v>11.14</c:v>
                </c:pt>
                <c:pt idx="3">
                  <c:v>8.68</c:v>
                </c:pt>
                <c:pt idx="4">
                  <c:v>6.92</c:v>
                </c:pt>
              </c:numCache>
            </c:numRef>
          </c:val>
          <c:smooth val="0"/>
          <c:extLst xmlns:c16r2="http://schemas.microsoft.com/office/drawing/2015/06/chart">
            <c:ext xmlns:c16="http://schemas.microsoft.com/office/drawing/2014/chart" uri="{C3380CC4-5D6E-409C-BE32-E72D297353CC}">
              <c16:uniqueId val="{00000002-519E-4DBC-8876-0C7BC9BCA826}"/>
            </c:ext>
          </c:extLst>
        </c:ser>
        <c:dLbls>
          <c:showLegendKey val="0"/>
          <c:showVal val="0"/>
          <c:showCatName val="0"/>
          <c:showSerName val="0"/>
          <c:showPercent val="0"/>
          <c:showBubbleSize val="0"/>
        </c:dLbls>
        <c:marker val="1"/>
        <c:smooth val="0"/>
        <c:axId val="402429464"/>
        <c:axId val="402431032"/>
      </c:lineChart>
      <c:catAx>
        <c:axId val="40242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431032"/>
        <c:crosses val="autoZero"/>
        <c:auto val="1"/>
        <c:lblAlgn val="ctr"/>
        <c:lblOffset val="100"/>
        <c:tickLblSkip val="1"/>
        <c:tickMarkSkip val="1"/>
        <c:noMultiLvlLbl val="0"/>
      </c:catAx>
      <c:valAx>
        <c:axId val="402431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29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C9-4A47-AA33-BFF522E442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C9-4A47-AA33-BFF522E442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BC9-4A47-AA33-BFF522E4425B}"/>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BC9-4A47-AA33-BFF522E4425B}"/>
            </c:ext>
          </c:extLst>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BC9-4A47-AA33-BFF522E4425B}"/>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5BC9-4A47-AA33-BFF522E4425B}"/>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0.78</c:v>
                </c:pt>
                <c:pt idx="4">
                  <c:v>#N/A</c:v>
                </c:pt>
                <c:pt idx="5">
                  <c:v>0</c:v>
                </c:pt>
                <c:pt idx="6">
                  <c:v>#N/A</c:v>
                </c:pt>
                <c:pt idx="7">
                  <c:v>1.1599999999999999</c:v>
                </c:pt>
                <c:pt idx="8">
                  <c:v>#N/A</c:v>
                </c:pt>
                <c:pt idx="9">
                  <c:v>0.68</c:v>
                </c:pt>
              </c:numCache>
            </c:numRef>
          </c:val>
          <c:extLst xmlns:c16r2="http://schemas.microsoft.com/office/drawing/2015/06/chart">
            <c:ext xmlns:c16="http://schemas.microsoft.com/office/drawing/2014/chart" uri="{C3380CC4-5D6E-409C-BE32-E72D297353CC}">
              <c16:uniqueId val="{00000006-5BC9-4A47-AA33-BFF522E4425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1.61</c:v>
                </c:pt>
                <c:pt idx="4">
                  <c:v>#N/A</c:v>
                </c:pt>
                <c:pt idx="5">
                  <c:v>0.93</c:v>
                </c:pt>
                <c:pt idx="6">
                  <c:v>#N/A</c:v>
                </c:pt>
                <c:pt idx="7">
                  <c:v>2.15</c:v>
                </c:pt>
                <c:pt idx="8">
                  <c:v>#N/A</c:v>
                </c:pt>
                <c:pt idx="9">
                  <c:v>1.19</c:v>
                </c:pt>
              </c:numCache>
            </c:numRef>
          </c:val>
          <c:extLst xmlns:c16r2="http://schemas.microsoft.com/office/drawing/2015/06/chart">
            <c:ext xmlns:c16="http://schemas.microsoft.com/office/drawing/2014/chart" uri="{C3380CC4-5D6E-409C-BE32-E72D297353CC}">
              <c16:uniqueId val="{00000007-5BC9-4A47-AA33-BFF522E442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1.72</c:v>
                </c:pt>
                <c:pt idx="2">
                  <c:v>#N/A</c:v>
                </c:pt>
                <c:pt idx="3">
                  <c:v>4.28</c:v>
                </c:pt>
                <c:pt idx="4">
                  <c:v>#N/A</c:v>
                </c:pt>
                <c:pt idx="5">
                  <c:v>5.15</c:v>
                </c:pt>
                <c:pt idx="6">
                  <c:v>#N/A</c:v>
                </c:pt>
                <c:pt idx="7">
                  <c:v>6.14</c:v>
                </c:pt>
                <c:pt idx="8">
                  <c:v>#N/A</c:v>
                </c:pt>
                <c:pt idx="9">
                  <c:v>8.4600000000000009</c:v>
                </c:pt>
              </c:numCache>
            </c:numRef>
          </c:val>
          <c:extLst xmlns:c16r2="http://schemas.microsoft.com/office/drawing/2015/06/chart">
            <c:ext xmlns:c16="http://schemas.microsoft.com/office/drawing/2014/chart" uri="{C3380CC4-5D6E-409C-BE32-E72D297353CC}">
              <c16:uniqueId val="{00000008-5BC9-4A47-AA33-BFF522E442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18.22</c:v>
                </c:pt>
                <c:pt idx="2">
                  <c:v>#N/A</c:v>
                </c:pt>
                <c:pt idx="3">
                  <c:v>19.579999999999998</c:v>
                </c:pt>
                <c:pt idx="4">
                  <c:v>#N/A</c:v>
                </c:pt>
                <c:pt idx="5">
                  <c:v>6.3</c:v>
                </c:pt>
                <c:pt idx="6">
                  <c:v>#N/A</c:v>
                </c:pt>
                <c:pt idx="7">
                  <c:v>1.9</c:v>
                </c:pt>
                <c:pt idx="8">
                  <c:v>#N/A</c:v>
                </c:pt>
                <c:pt idx="9">
                  <c:v>12.85</c:v>
                </c:pt>
              </c:numCache>
            </c:numRef>
          </c:val>
          <c:extLst xmlns:c16r2="http://schemas.microsoft.com/office/drawing/2015/06/chart">
            <c:ext xmlns:c16="http://schemas.microsoft.com/office/drawing/2014/chart" uri="{C3380CC4-5D6E-409C-BE32-E72D297353CC}">
              <c16:uniqueId val="{00000009-5BC9-4A47-AA33-BFF522E4425B}"/>
            </c:ext>
          </c:extLst>
        </c:ser>
        <c:dLbls>
          <c:showLegendKey val="0"/>
          <c:showVal val="0"/>
          <c:showCatName val="0"/>
          <c:showSerName val="0"/>
          <c:showPercent val="0"/>
          <c:showBubbleSize val="0"/>
        </c:dLbls>
        <c:gapWidth val="150"/>
        <c:overlap val="100"/>
        <c:axId val="402426328"/>
        <c:axId val="402427504"/>
      </c:barChart>
      <c:catAx>
        <c:axId val="40242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427504"/>
        <c:crosses val="autoZero"/>
        <c:auto val="1"/>
        <c:lblAlgn val="ctr"/>
        <c:lblOffset val="100"/>
        <c:tickLblSkip val="1"/>
        <c:tickMarkSkip val="1"/>
        <c:noMultiLvlLbl val="0"/>
      </c:catAx>
      <c:valAx>
        <c:axId val="40242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26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832</c:v>
                </c:pt>
                <c:pt idx="5">
                  <c:v>832</c:v>
                </c:pt>
                <c:pt idx="8">
                  <c:v>815</c:v>
                </c:pt>
                <c:pt idx="11">
                  <c:v>897</c:v>
                </c:pt>
                <c:pt idx="14">
                  <c:v>917</c:v>
                </c:pt>
              </c:numCache>
            </c:numRef>
          </c:val>
          <c:extLst xmlns:c16r2="http://schemas.microsoft.com/office/drawing/2015/06/chart">
            <c:ext xmlns:c16="http://schemas.microsoft.com/office/drawing/2014/chart" uri="{C3380CC4-5D6E-409C-BE32-E72D297353CC}">
              <c16:uniqueId val="{00000000-7D75-4BA2-B8B6-3895E4A962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75-4BA2-B8B6-3895E4A962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D75-4BA2-B8B6-3895E4A962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75-4BA2-B8B6-3895E4A962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c:v>
                </c:pt>
                <c:pt idx="3">
                  <c:v>160</c:v>
                </c:pt>
                <c:pt idx="6">
                  <c:v>151</c:v>
                </c:pt>
                <c:pt idx="9">
                  <c:v>139</c:v>
                </c:pt>
                <c:pt idx="12">
                  <c:v>202</c:v>
                </c:pt>
              </c:numCache>
            </c:numRef>
          </c:val>
          <c:extLst xmlns:c16r2="http://schemas.microsoft.com/office/drawing/2015/06/chart">
            <c:ext xmlns:c16="http://schemas.microsoft.com/office/drawing/2014/chart" uri="{C3380CC4-5D6E-409C-BE32-E72D297353CC}">
              <c16:uniqueId val="{00000004-7D75-4BA2-B8B6-3895E4A962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82</c:v>
                </c:pt>
                <c:pt idx="3">
                  <c:v>82</c:v>
                </c:pt>
                <c:pt idx="6">
                  <c:v>82</c:v>
                </c:pt>
                <c:pt idx="9">
                  <c:v>82</c:v>
                </c:pt>
                <c:pt idx="12">
                  <c:v>82</c:v>
                </c:pt>
              </c:numCache>
            </c:numRef>
          </c:val>
          <c:extLst xmlns:c16r2="http://schemas.microsoft.com/office/drawing/2015/06/chart">
            <c:ext xmlns:c16="http://schemas.microsoft.com/office/drawing/2014/chart" uri="{C3380CC4-5D6E-409C-BE32-E72D297353CC}">
              <c16:uniqueId val="{00000005-7D75-4BA2-B8B6-3895E4A962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75-4BA2-B8B6-3895E4A962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3746</c:v>
                </c:pt>
                <c:pt idx="3">
                  <c:v>3730</c:v>
                </c:pt>
                <c:pt idx="6">
                  <c:v>3315</c:v>
                </c:pt>
                <c:pt idx="9">
                  <c:v>3398</c:v>
                </c:pt>
                <c:pt idx="12">
                  <c:v>3408</c:v>
                </c:pt>
              </c:numCache>
            </c:numRef>
          </c:val>
          <c:extLst xmlns:c16r2="http://schemas.microsoft.com/office/drawing/2015/06/chart">
            <c:ext xmlns:c16="http://schemas.microsoft.com/office/drawing/2014/chart" uri="{C3380CC4-5D6E-409C-BE32-E72D297353CC}">
              <c16:uniqueId val="{00000007-7D75-4BA2-B8B6-3895E4A962D3}"/>
            </c:ext>
          </c:extLst>
        </c:ser>
        <c:dLbls>
          <c:showLegendKey val="0"/>
          <c:showVal val="0"/>
          <c:showCatName val="0"/>
          <c:showSerName val="0"/>
          <c:showPercent val="0"/>
          <c:showBubbleSize val="0"/>
        </c:dLbls>
        <c:gapWidth val="100"/>
        <c:overlap val="100"/>
        <c:axId val="402430248"/>
        <c:axId val="402431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3164</c:v>
                </c:pt>
                <c:pt idx="2">
                  <c:v>#N/A</c:v>
                </c:pt>
                <c:pt idx="3">
                  <c:v>#N/A</c:v>
                </c:pt>
                <c:pt idx="4">
                  <c:v>3140</c:v>
                </c:pt>
                <c:pt idx="5">
                  <c:v>#N/A</c:v>
                </c:pt>
                <c:pt idx="6">
                  <c:v>#N/A</c:v>
                </c:pt>
                <c:pt idx="7">
                  <c:v>2733</c:v>
                </c:pt>
                <c:pt idx="8">
                  <c:v>#N/A</c:v>
                </c:pt>
                <c:pt idx="9">
                  <c:v>#N/A</c:v>
                </c:pt>
                <c:pt idx="10">
                  <c:v>2722</c:v>
                </c:pt>
                <c:pt idx="11">
                  <c:v>#N/A</c:v>
                </c:pt>
                <c:pt idx="12">
                  <c:v>#N/A</c:v>
                </c:pt>
                <c:pt idx="13">
                  <c:v>2775</c:v>
                </c:pt>
                <c:pt idx="14">
                  <c:v>#N/A</c:v>
                </c:pt>
              </c:numCache>
            </c:numRef>
          </c:val>
          <c:smooth val="0"/>
          <c:extLst xmlns:c16r2="http://schemas.microsoft.com/office/drawing/2015/06/chart">
            <c:ext xmlns:c16="http://schemas.microsoft.com/office/drawing/2014/chart" uri="{C3380CC4-5D6E-409C-BE32-E72D297353CC}">
              <c16:uniqueId val="{00000008-7D75-4BA2-B8B6-3895E4A962D3}"/>
            </c:ext>
          </c:extLst>
        </c:ser>
        <c:dLbls>
          <c:showLegendKey val="0"/>
          <c:showVal val="0"/>
          <c:showCatName val="0"/>
          <c:showSerName val="0"/>
          <c:showPercent val="0"/>
          <c:showBubbleSize val="0"/>
        </c:dLbls>
        <c:marker val="1"/>
        <c:smooth val="0"/>
        <c:axId val="402430248"/>
        <c:axId val="402431816"/>
      </c:lineChart>
      <c:catAx>
        <c:axId val="40243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431816"/>
        <c:crosses val="autoZero"/>
        <c:auto val="1"/>
        <c:lblAlgn val="ctr"/>
        <c:lblOffset val="100"/>
        <c:tickLblSkip val="1"/>
        <c:tickMarkSkip val="1"/>
        <c:noMultiLvlLbl val="0"/>
      </c:catAx>
      <c:valAx>
        <c:axId val="402431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3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6067</c:v>
                </c:pt>
                <c:pt idx="5">
                  <c:v>6397</c:v>
                </c:pt>
                <c:pt idx="8">
                  <c:v>6579</c:v>
                </c:pt>
                <c:pt idx="11">
                  <c:v>6659</c:v>
                </c:pt>
                <c:pt idx="14">
                  <c:v>6769</c:v>
                </c:pt>
              </c:numCache>
            </c:numRef>
          </c:val>
          <c:extLst xmlns:c16r2="http://schemas.microsoft.com/office/drawing/2015/06/chart">
            <c:ext xmlns:c16="http://schemas.microsoft.com/office/drawing/2014/chart" uri="{C3380CC4-5D6E-409C-BE32-E72D297353CC}">
              <c16:uniqueId val="{00000000-EEAF-467B-B97E-ED7C159E61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2088</c:v>
                </c:pt>
                <c:pt idx="5">
                  <c:v>2177</c:v>
                </c:pt>
                <c:pt idx="8">
                  <c:v>2239</c:v>
                </c:pt>
                <c:pt idx="11">
                  <c:v>2294</c:v>
                </c:pt>
                <c:pt idx="14">
                  <c:v>2278</c:v>
                </c:pt>
              </c:numCache>
            </c:numRef>
          </c:val>
          <c:extLst xmlns:c16r2="http://schemas.microsoft.com/office/drawing/2015/06/chart">
            <c:ext xmlns:c16="http://schemas.microsoft.com/office/drawing/2014/chart" uri="{C3380CC4-5D6E-409C-BE32-E72D297353CC}">
              <c16:uniqueId val="{00000001-EEAF-467B-B97E-ED7C159E61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4590</c:v>
                </c:pt>
                <c:pt idx="5">
                  <c:v>4598</c:v>
                </c:pt>
                <c:pt idx="8">
                  <c:v>5897</c:v>
                </c:pt>
                <c:pt idx="11">
                  <c:v>7200</c:v>
                </c:pt>
                <c:pt idx="14">
                  <c:v>7171</c:v>
                </c:pt>
              </c:numCache>
            </c:numRef>
          </c:val>
          <c:extLst xmlns:c16r2="http://schemas.microsoft.com/office/drawing/2015/06/chart">
            <c:ext xmlns:c16="http://schemas.microsoft.com/office/drawing/2014/chart" uri="{C3380CC4-5D6E-409C-BE32-E72D297353CC}">
              <c16:uniqueId val="{00000002-EEAF-467B-B97E-ED7C159E61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AF-467B-B97E-ED7C159E61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AF-467B-B97E-ED7C159E61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AF-467B-B97E-ED7C159E61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1002</c:v>
                </c:pt>
                <c:pt idx="3">
                  <c:v>1050</c:v>
                </c:pt>
                <c:pt idx="6">
                  <c:v>1048</c:v>
                </c:pt>
                <c:pt idx="9">
                  <c:v>1105</c:v>
                </c:pt>
                <c:pt idx="12">
                  <c:v>1078</c:v>
                </c:pt>
              </c:numCache>
            </c:numRef>
          </c:val>
          <c:extLst xmlns:c16r2="http://schemas.microsoft.com/office/drawing/2015/06/chart">
            <c:ext xmlns:c16="http://schemas.microsoft.com/office/drawing/2014/chart" uri="{C3380CC4-5D6E-409C-BE32-E72D297353CC}">
              <c16:uniqueId val="{00000006-EEAF-467B-B97E-ED7C159E61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EAF-467B-B97E-ED7C159E61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1186</c:v>
                </c:pt>
                <c:pt idx="3">
                  <c:v>1163</c:v>
                </c:pt>
                <c:pt idx="6">
                  <c:v>1046</c:v>
                </c:pt>
                <c:pt idx="9">
                  <c:v>930</c:v>
                </c:pt>
                <c:pt idx="12">
                  <c:v>1383</c:v>
                </c:pt>
              </c:numCache>
            </c:numRef>
          </c:val>
          <c:extLst xmlns:c16r2="http://schemas.microsoft.com/office/drawing/2015/06/chart">
            <c:ext xmlns:c16="http://schemas.microsoft.com/office/drawing/2014/chart" uri="{C3380CC4-5D6E-409C-BE32-E72D297353CC}">
              <c16:uniqueId val="{00000008-EEAF-467B-B97E-ED7C159E61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EAF-467B-B97E-ED7C159E61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36844</c:v>
                </c:pt>
                <c:pt idx="3">
                  <c:v>35106</c:v>
                </c:pt>
                <c:pt idx="6">
                  <c:v>33273</c:v>
                </c:pt>
                <c:pt idx="9">
                  <c:v>31226</c:v>
                </c:pt>
                <c:pt idx="12">
                  <c:v>29291</c:v>
                </c:pt>
              </c:numCache>
            </c:numRef>
          </c:val>
          <c:extLst xmlns:c16r2="http://schemas.microsoft.com/office/drawing/2015/06/chart">
            <c:ext xmlns:c16="http://schemas.microsoft.com/office/drawing/2014/chart" uri="{C3380CC4-5D6E-409C-BE32-E72D297353CC}">
              <c16:uniqueId val="{0000000A-EEAF-467B-B97E-ED7C159E612D}"/>
            </c:ext>
          </c:extLst>
        </c:ser>
        <c:dLbls>
          <c:showLegendKey val="0"/>
          <c:showVal val="0"/>
          <c:showCatName val="0"/>
          <c:showSerName val="0"/>
          <c:showPercent val="0"/>
          <c:showBubbleSize val="0"/>
        </c:dLbls>
        <c:gapWidth val="100"/>
        <c:overlap val="100"/>
        <c:axId val="402429072"/>
        <c:axId val="411969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26703</c:v>
                </c:pt>
                <c:pt idx="2">
                  <c:v>#N/A</c:v>
                </c:pt>
                <c:pt idx="3">
                  <c:v>#N/A</c:v>
                </c:pt>
                <c:pt idx="4">
                  <c:v>24148</c:v>
                </c:pt>
                <c:pt idx="5">
                  <c:v>#N/A</c:v>
                </c:pt>
                <c:pt idx="6">
                  <c:v>#N/A</c:v>
                </c:pt>
                <c:pt idx="7">
                  <c:v>20651</c:v>
                </c:pt>
                <c:pt idx="8">
                  <c:v>#N/A</c:v>
                </c:pt>
                <c:pt idx="9">
                  <c:v>#N/A</c:v>
                </c:pt>
                <c:pt idx="10">
                  <c:v>17108</c:v>
                </c:pt>
                <c:pt idx="11">
                  <c:v>#N/A</c:v>
                </c:pt>
                <c:pt idx="12">
                  <c:v>#N/A</c:v>
                </c:pt>
                <c:pt idx="13">
                  <c:v>15535</c:v>
                </c:pt>
                <c:pt idx="14">
                  <c:v>#N/A</c:v>
                </c:pt>
              </c:numCache>
            </c:numRef>
          </c:val>
          <c:smooth val="0"/>
          <c:extLst xmlns:c16r2="http://schemas.microsoft.com/office/drawing/2015/06/chart">
            <c:ext xmlns:c16="http://schemas.microsoft.com/office/drawing/2014/chart" uri="{C3380CC4-5D6E-409C-BE32-E72D297353CC}">
              <c16:uniqueId val="{0000000B-EEAF-467B-B97E-ED7C159E612D}"/>
            </c:ext>
          </c:extLst>
        </c:ser>
        <c:dLbls>
          <c:showLegendKey val="0"/>
          <c:showVal val="0"/>
          <c:showCatName val="0"/>
          <c:showSerName val="0"/>
          <c:showPercent val="0"/>
          <c:showBubbleSize val="0"/>
        </c:dLbls>
        <c:marker val="1"/>
        <c:smooth val="0"/>
        <c:axId val="402429072"/>
        <c:axId val="411969112"/>
      </c:lineChart>
      <c:catAx>
        <c:axId val="40242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969112"/>
        <c:crosses val="autoZero"/>
        <c:auto val="1"/>
        <c:lblAlgn val="ctr"/>
        <c:lblOffset val="100"/>
        <c:tickLblSkip val="1"/>
        <c:tickMarkSkip val="1"/>
        <c:noMultiLvlLbl val="0"/>
      </c:catAx>
      <c:valAx>
        <c:axId val="41196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2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2493</c:v>
                </c:pt>
                <c:pt idx="1">
                  <c:v>3081</c:v>
                </c:pt>
                <c:pt idx="2">
                  <c:v>2900</c:v>
                </c:pt>
              </c:numCache>
            </c:numRef>
          </c:val>
          <c:extLst xmlns:c16r2="http://schemas.microsoft.com/office/drawing/2015/06/chart">
            <c:ext xmlns:c16="http://schemas.microsoft.com/office/drawing/2014/chart" uri="{C3380CC4-5D6E-409C-BE32-E72D297353CC}">
              <c16:uniqueId val="{00000000-08CA-4D53-A3B4-1A8A028582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857</c:v>
                </c:pt>
                <c:pt idx="1">
                  <c:v>857</c:v>
                </c:pt>
                <c:pt idx="2">
                  <c:v>857</c:v>
                </c:pt>
              </c:numCache>
            </c:numRef>
          </c:val>
          <c:extLst xmlns:c16r2="http://schemas.microsoft.com/office/drawing/2015/06/chart">
            <c:ext xmlns:c16="http://schemas.microsoft.com/office/drawing/2014/chart" uri="{C3380CC4-5D6E-409C-BE32-E72D297353CC}">
              <c16:uniqueId val="{00000001-08CA-4D53-A3B4-1A8A028582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2313</c:v>
                </c:pt>
                <c:pt idx="1">
                  <c:v>2985</c:v>
                </c:pt>
                <c:pt idx="2">
                  <c:v>2988</c:v>
                </c:pt>
              </c:numCache>
            </c:numRef>
          </c:val>
          <c:extLst xmlns:c16r2="http://schemas.microsoft.com/office/drawing/2015/06/chart">
            <c:ext xmlns:c16="http://schemas.microsoft.com/office/drawing/2014/chart" uri="{C3380CC4-5D6E-409C-BE32-E72D297353CC}">
              <c16:uniqueId val="{00000002-08CA-4D53-A3B4-1A8A02858243}"/>
            </c:ext>
          </c:extLst>
        </c:ser>
        <c:dLbls>
          <c:showLegendKey val="0"/>
          <c:showVal val="0"/>
          <c:showCatName val="0"/>
          <c:showSerName val="0"/>
          <c:showPercent val="0"/>
          <c:showBubbleSize val="0"/>
        </c:dLbls>
        <c:gapWidth val="120"/>
        <c:overlap val="100"/>
        <c:axId val="411970288"/>
        <c:axId val="411974208"/>
      </c:barChart>
      <c:catAx>
        <c:axId val="41197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974208"/>
        <c:crosses val="autoZero"/>
        <c:auto val="1"/>
        <c:lblAlgn val="ctr"/>
        <c:lblOffset val="100"/>
        <c:tickLblSkip val="1"/>
        <c:tickMarkSkip val="1"/>
        <c:noMultiLvlLbl val="0"/>
      </c:catAx>
      <c:valAx>
        <c:axId val="411974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97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5F-4C69-9469-9B1B3EC2B941}"/>
                </c:ext>
                <c:ext xmlns:c15="http://schemas.microsoft.com/office/drawing/2012/chart" uri="{CE6537A1-D6FC-4f65-9D91-7224C49458BB}">
                  <c15:dlblFieldTable>
                    <c15:dlblFTEntry>
                      <c15:txfldGUID>{A0B98768-5231-4165-9507-850D16B99580}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5F-4C69-9469-9B1B3EC2B941}"/>
                </c:ext>
                <c:ext xmlns:c15="http://schemas.microsoft.com/office/drawing/2012/chart" uri="{CE6537A1-D6FC-4f65-9D91-7224C49458BB}">
                  <c15:dlblFieldTable>
                    <c15:dlblFTEntry>
                      <c15:txfldGUID>{E29855E4-2872-4673-902A-C4A97C9C8E9A}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5F-4C69-9469-9B1B3EC2B941}"/>
                </c:ext>
                <c:ext xmlns:c15="http://schemas.microsoft.com/office/drawing/2012/chart" uri="{CE6537A1-D6FC-4f65-9D91-7224C49458BB}">
                  <c15:dlblFieldTable>
                    <c15:dlblFTEntry>
                      <c15:txfldGUID>{74E59576-CBDA-42D4-89D2-59EF2D716601}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5F-4C69-9469-9B1B3EC2B941}"/>
                </c:ext>
                <c:ext xmlns:c15="http://schemas.microsoft.com/office/drawing/2012/chart" uri="{CE6537A1-D6FC-4f65-9D91-7224C49458BB}">
                  <c15:dlblFieldTable>
                    <c15:dlblFTEntry>
                      <c15:txfldGUID>{57BFAD2C-1377-4662-8578-0257768AE8D8}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5F-4C69-9469-9B1B3EC2B941}"/>
                </c:ext>
                <c:ext xmlns:c15="http://schemas.microsoft.com/office/drawing/2012/chart" uri="{CE6537A1-D6FC-4f65-9D91-7224C49458BB}">
                  <c15:dlblFieldTable>
                    <c15:dlblFTEntry>
                      <c15:txfldGUID>{78D83D85-AFDF-48F4-AC0E-BBF0F038CA95}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5F-4C69-9469-9B1B3EC2B941}"/>
                </c:ext>
                <c:ext xmlns:c15="http://schemas.microsoft.com/office/drawing/2012/chart" uri="{CE6537A1-D6FC-4f65-9D91-7224C49458BB}">
                  <c15:layout/>
                  <c15:dlblFieldTable>
                    <c15:dlblFTEntry>
                      <c15:txfldGUID>{FDD7A791-B2C5-475E-BCF9-29CC886F2CEE}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5F-4C69-9469-9B1B3EC2B941}"/>
                </c:ext>
                <c:ext xmlns:c15="http://schemas.microsoft.com/office/drawing/2012/chart" uri="{CE6537A1-D6FC-4f65-9D91-7224C49458BB}">
                  <c15:layout/>
                  <c15:dlblFieldTable>
                    <c15:dlblFTEntry>
                      <c15:txfldGUID>{6FC1FE6C-B07A-4337-8473-E8120C25B53D}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5F-4C69-9469-9B1B3EC2B941}"/>
                </c:ext>
                <c:ext xmlns:c15="http://schemas.microsoft.com/office/drawing/2012/chart" uri="{CE6537A1-D6FC-4f65-9D91-7224C49458BB}">
                  <c15:layout/>
                  <c15:dlblFieldTable>
                    <c15:dlblFTEntry>
                      <c15:txfldGUID>{6FF27618-46BC-4192-9750-7C32FD799B7B}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5F-4C69-9469-9B1B3EC2B941}"/>
                </c:ext>
                <c:ext xmlns:c15="http://schemas.microsoft.com/office/drawing/2012/chart" uri="{CE6537A1-D6FC-4f65-9D91-7224C49458BB}">
                  <c15:layout/>
                  <c15:dlblFieldTable>
                    <c15:dlblFTEntry>
                      <c15:txfldGUID>{6FFFA627-3676-43C5-B693-3988256D78AC}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68.900000000000006</c:v>
                </c:pt>
                <c:pt idx="16">
                  <c:v>69.900000000000006</c:v>
                </c:pt>
                <c:pt idx="24">
                  <c:v>71.400000000000006</c:v>
                </c:pt>
                <c:pt idx="32">
                  <c:v>72</c:v>
                </c:pt>
              </c:numCache>
            </c:numRef>
          </c:xVal>
          <c:yVal>
            <c:numRef>
              <c:f>公会計指標分析・財政指標組合せ分析表!$BP$51:$DC$51</c:f>
              <c:numCache>
                <c:formatCode>#,##0.0;"▲ "#,##0.0</c:formatCode>
                <c:ptCount val="40"/>
                <c:pt idx="8">
                  <c:v>594.20000000000005</c:v>
                </c:pt>
                <c:pt idx="16">
                  <c:v>516.20000000000005</c:v>
                </c:pt>
                <c:pt idx="24">
                  <c:v>440.2</c:v>
                </c:pt>
                <c:pt idx="32">
                  <c:v>399.7</c:v>
                </c:pt>
              </c:numCache>
            </c:numRef>
          </c:yVal>
          <c:smooth val="0"/>
          <c:extLst xmlns:c16r2="http://schemas.microsoft.com/office/drawing/2015/06/chart">
            <c:ext xmlns:c16="http://schemas.microsoft.com/office/drawing/2014/chart" uri="{C3380CC4-5D6E-409C-BE32-E72D297353CC}">
              <c16:uniqueId val="{00000009-435F-4C69-9469-9B1B3EC2B9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5F-4C69-9469-9B1B3EC2B941}"/>
                </c:ext>
                <c:ext xmlns:c15="http://schemas.microsoft.com/office/drawing/2012/chart" uri="{CE6537A1-D6FC-4f65-9D91-7224C49458BB}">
                  <c15:dlblFieldTable>
                    <c15:dlblFTEntry>
                      <c15:txfldGUID>{2906738F-F376-4B19-9FE6-494430D6E3B4}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5F-4C69-9469-9B1B3EC2B941}"/>
                </c:ext>
                <c:ext xmlns:c15="http://schemas.microsoft.com/office/drawing/2012/chart" uri="{CE6537A1-D6FC-4f65-9D91-7224C49458BB}">
                  <c15:dlblFieldTable>
                    <c15:dlblFTEntry>
                      <c15:txfldGUID>{F39E4E8F-F4E4-4CA2-A82A-F048E54EFA49}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5F-4C69-9469-9B1B3EC2B941}"/>
                </c:ext>
                <c:ext xmlns:c15="http://schemas.microsoft.com/office/drawing/2012/chart" uri="{CE6537A1-D6FC-4f65-9D91-7224C49458BB}">
                  <c15:dlblFieldTable>
                    <c15:dlblFTEntry>
                      <c15:txfldGUID>{72A62C7B-14E4-4D9E-A6AD-0DF084A15A66}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5F-4C69-9469-9B1B3EC2B941}"/>
                </c:ext>
                <c:ext xmlns:c15="http://schemas.microsoft.com/office/drawing/2012/chart" uri="{CE6537A1-D6FC-4f65-9D91-7224C49458BB}">
                  <c15:dlblFieldTable>
                    <c15:dlblFTEntry>
                      <c15:txfldGUID>{7B3870FE-0F05-4D55-AD9C-32890DE1DD67}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5F-4C69-9469-9B1B3EC2B941}"/>
                </c:ext>
                <c:ext xmlns:c15="http://schemas.microsoft.com/office/drawing/2012/chart" uri="{CE6537A1-D6FC-4f65-9D91-7224C49458BB}">
                  <c15:dlblFieldTable>
                    <c15:dlblFTEntry>
                      <c15:txfldGUID>{DBC8A0BF-9A64-4127-9774-C89D0DF3E781}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5F-4C69-9469-9B1B3EC2B941}"/>
                </c:ext>
                <c:ext xmlns:c15="http://schemas.microsoft.com/office/drawing/2012/chart" uri="{CE6537A1-D6FC-4f65-9D91-7224C49458BB}">
                  <c15:layout/>
                  <c15:dlblFieldTable>
                    <c15:dlblFTEntry>
                      <c15:txfldGUID>{BAFE9BA6-F351-438E-B4D6-6984FCA54B2F}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5F-4C69-9469-9B1B3EC2B941}"/>
                </c:ext>
                <c:ext xmlns:c15="http://schemas.microsoft.com/office/drawing/2012/chart" uri="{CE6537A1-D6FC-4f65-9D91-7224C49458BB}">
                  <c15:layout/>
                  <c15:dlblFieldTable>
                    <c15:dlblFTEntry>
                      <c15:txfldGUID>{3059C670-B405-4C91-BF90-BC67998F970D}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5F-4C69-9469-9B1B3EC2B941}"/>
                </c:ext>
                <c:ext xmlns:c15="http://schemas.microsoft.com/office/drawing/2012/chart" uri="{CE6537A1-D6FC-4f65-9D91-7224C49458BB}">
                  <c15:layout/>
                  <c15:dlblFieldTable>
                    <c15:dlblFTEntry>
                      <c15:txfldGUID>{8185AF18-9123-4A03-B9CA-9A37952DB673}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5F-4C69-9469-9B1B3EC2B941}"/>
                </c:ext>
                <c:ext xmlns:c15="http://schemas.microsoft.com/office/drawing/2012/chart" uri="{CE6537A1-D6FC-4f65-9D91-7224C49458BB}">
                  <c15:layout/>
                  <c15:dlblFieldTable>
                    <c15:dlblFTEntry>
                      <c15:txfldGUID>{53D1A45B-F5F5-4EE3-B5C0-22F2CE5E9C2E}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435F-4C69-9469-9B1B3EC2B941}"/>
            </c:ext>
          </c:extLst>
        </c:ser>
        <c:dLbls>
          <c:showLegendKey val="0"/>
          <c:showVal val="1"/>
          <c:showCatName val="0"/>
          <c:showSerName val="0"/>
          <c:showPercent val="0"/>
          <c:showBubbleSize val="0"/>
        </c:dLbls>
        <c:axId val="411973424"/>
        <c:axId val="411971464"/>
      </c:scatterChart>
      <c:valAx>
        <c:axId val="411973424"/>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971464"/>
        <c:crosses val="autoZero"/>
        <c:crossBetween val="midCat"/>
      </c:valAx>
      <c:valAx>
        <c:axId val="411971464"/>
        <c:scaling>
          <c:orientation val="minMax"/>
          <c:max val="6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973424"/>
        <c:crosses val="autoZero"/>
        <c:crossBetween val="midCat"/>
        <c:majorUnit val="8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98-4FC6-9C00-45A1889AA5F9}"/>
                </c:ext>
                <c:ext xmlns:c15="http://schemas.microsoft.com/office/drawing/2012/chart" uri="{CE6537A1-D6FC-4f65-9D91-7224C49458BB}">
                  <c15:dlblFieldTable>
                    <c15:dlblFTEntry>
                      <c15:txfldGUID>{0EFF4A84-4B5B-403B-8CB2-7AD708D459B3}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98-4FC6-9C00-45A1889AA5F9}"/>
                </c:ext>
                <c:ext xmlns:c15="http://schemas.microsoft.com/office/drawing/2012/chart" uri="{CE6537A1-D6FC-4f65-9D91-7224C49458BB}">
                  <c15:dlblFieldTable>
                    <c15:dlblFTEntry>
                      <c15:txfldGUID>{9C0291D4-56C5-4EC0-B8F8-1A6633B5B520}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98-4FC6-9C00-45A1889AA5F9}"/>
                </c:ext>
                <c:ext xmlns:c15="http://schemas.microsoft.com/office/drawing/2012/chart" uri="{CE6537A1-D6FC-4f65-9D91-7224C49458BB}">
                  <c15:dlblFieldTable>
                    <c15:dlblFTEntry>
                      <c15:txfldGUID>{FFCDB952-59BB-4D0C-AD3F-BA8C41900304}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98-4FC6-9C00-45A1889AA5F9}"/>
                </c:ext>
                <c:ext xmlns:c15="http://schemas.microsoft.com/office/drawing/2012/chart" uri="{CE6537A1-D6FC-4f65-9D91-7224C49458BB}">
                  <c15:dlblFieldTable>
                    <c15:dlblFTEntry>
                      <c15:txfldGUID>{0A0F66A4-22E2-49A6-A2EB-32059E6149D8}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98-4FC6-9C00-45A1889AA5F9}"/>
                </c:ext>
                <c:ext xmlns:c15="http://schemas.microsoft.com/office/drawing/2012/chart" uri="{CE6537A1-D6FC-4f65-9D91-7224C49458BB}">
                  <c15:dlblFieldTable>
                    <c15:dlblFTEntry>
                      <c15:txfldGUID>{70856739-CCB3-492C-8E2E-17296C983080}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98-4FC6-9C00-45A1889AA5F9}"/>
                </c:ext>
                <c:ext xmlns:c15="http://schemas.microsoft.com/office/drawing/2012/chart" uri="{CE6537A1-D6FC-4f65-9D91-7224C49458BB}">
                  <c15:dlblFieldTable>
                    <c15:dlblFTEntry>
                      <c15:txfldGUID>{09BBE0F8-1F8C-4A2F-910C-C2E2CE554E1F}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98-4FC6-9C00-45A1889AA5F9}"/>
                </c:ext>
                <c:ext xmlns:c15="http://schemas.microsoft.com/office/drawing/2012/chart" uri="{CE6537A1-D6FC-4f65-9D91-7224C49458BB}">
                  <c15:dlblFieldTable>
                    <c15:dlblFTEntry>
                      <c15:txfldGUID>{BF81E55A-0DF7-4C79-83B0-91504204355E}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98-4FC6-9C00-45A1889AA5F9}"/>
                </c:ext>
                <c:ext xmlns:c15="http://schemas.microsoft.com/office/drawing/2012/chart" uri="{CE6537A1-D6FC-4f65-9D91-7224C49458BB}">
                  <c15:dlblFieldTable>
                    <c15:dlblFTEntry>
                      <c15:txfldGUID>{598D73FB-B4C6-466B-966A-4B9093AADF00}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98-4FC6-9C00-45A1889AA5F9}"/>
                </c:ext>
                <c:ext xmlns:c15="http://schemas.microsoft.com/office/drawing/2012/chart" uri="{CE6537A1-D6FC-4f65-9D91-7224C49458BB}">
                  <c15:dlblFieldTable>
                    <c15:dlblFTEntry>
                      <c15:txfldGUID>{6D2E7B52-EC1E-4282-8722-C548AE5EED23}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76.3</c:v>
                </c:pt>
                <c:pt idx="8">
                  <c:v>76.8</c:v>
                </c:pt>
                <c:pt idx="16">
                  <c:v>73.5</c:v>
                </c:pt>
                <c:pt idx="24">
                  <c:v>71.8</c:v>
                </c:pt>
                <c:pt idx="32">
                  <c:v>69.900000000000006</c:v>
                </c:pt>
              </c:numCache>
            </c:numRef>
          </c:xVal>
          <c:yVal>
            <c:numRef>
              <c:f>公会計指標分析・財政指標組合せ分析表!$BP$73:$DC$73</c:f>
              <c:numCache>
                <c:formatCode>#,##0.0;"▲ "#,##0.0</c:formatCode>
                <c:ptCount val="40"/>
                <c:pt idx="0">
                  <c:v>632.4</c:v>
                </c:pt>
                <c:pt idx="8">
                  <c:v>594.20000000000005</c:v>
                </c:pt>
                <c:pt idx="16">
                  <c:v>516.20000000000005</c:v>
                </c:pt>
                <c:pt idx="24">
                  <c:v>440.2</c:v>
                </c:pt>
                <c:pt idx="32">
                  <c:v>399.7</c:v>
                </c:pt>
              </c:numCache>
            </c:numRef>
          </c:yVal>
          <c:smooth val="0"/>
          <c:extLst xmlns:c16r2="http://schemas.microsoft.com/office/drawing/2015/06/chart">
            <c:ext xmlns:c16="http://schemas.microsoft.com/office/drawing/2014/chart" uri="{C3380CC4-5D6E-409C-BE32-E72D297353CC}">
              <c16:uniqueId val="{00000009-2198-4FC6-9C00-45A1889AA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038674886738528E-2"/>
                  <c:y val="-0.100054318528509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98-4FC6-9C00-45A1889AA5F9}"/>
                </c:ext>
                <c:ext xmlns:c15="http://schemas.microsoft.com/office/drawing/2012/chart" uri="{CE6537A1-D6FC-4f65-9D91-7224C49458BB}">
                  <c15:dlblFieldTable>
                    <c15:dlblFTEntry>
                      <c15:txfldGUID>{AC806968-4103-41DC-A685-9834073868F8}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98-4FC6-9C00-45A1889AA5F9}"/>
                </c:ext>
                <c:ext xmlns:c15="http://schemas.microsoft.com/office/drawing/2012/chart" uri="{CE6537A1-D6FC-4f65-9D91-7224C49458BB}">
                  <c15:dlblFieldTable>
                    <c15:dlblFTEntry>
                      <c15:txfldGUID>{3055C1F6-B629-49A4-9063-EFF9EDC567A2}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98-4FC6-9C00-45A1889AA5F9}"/>
                </c:ext>
                <c:ext xmlns:c15="http://schemas.microsoft.com/office/drawing/2012/chart" uri="{CE6537A1-D6FC-4f65-9D91-7224C49458BB}">
                  <c15:dlblFieldTable>
                    <c15:dlblFTEntry>
                      <c15:txfldGUID>{B9A8201B-DA90-4D75-9D51-7D278C794648}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98-4FC6-9C00-45A1889AA5F9}"/>
                </c:ext>
                <c:ext xmlns:c15="http://schemas.microsoft.com/office/drawing/2012/chart" uri="{CE6537A1-D6FC-4f65-9D91-7224C49458BB}">
                  <c15:dlblFieldTable>
                    <c15:dlblFTEntry>
                      <c15:txfldGUID>{1DF53B79-12F2-4C15-BD44-2CEA3B79A048}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98-4FC6-9C00-45A1889AA5F9}"/>
                </c:ext>
                <c:ext xmlns:c15="http://schemas.microsoft.com/office/drawing/2012/chart" uri="{CE6537A1-D6FC-4f65-9D91-7224C49458BB}">
                  <c15:dlblFieldTable>
                    <c15:dlblFTEntry>
                      <c15:txfldGUID>{01A36C59-9DF7-4021-8843-75AF8246B476}</c15:txfldGUID>
                      <c15:f>#REF!</c15:f>
                      <c15:dlblFieldTableCache>
                        <c:ptCount val="1"/>
                        <c:pt idx="0">
                          <c:v>#REF!</c:v>
                        </c:pt>
                      </c15:dlblFieldTableCache>
                    </c15:dlblFTEntry>
                  </c15:dlblFieldTable>
                  <c15:showDataLabelsRange val="0"/>
                </c:ext>
              </c:extLst>
            </c:dLbl>
            <c:dLbl>
              <c:idx val="8"/>
              <c:layout>
                <c:manualLayout>
                  <c:x val="-4.1357308351482734E-2"/>
                  <c:y val="-0.1013535451230798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98-4FC6-9C00-45A1889AA5F9}"/>
                </c:ext>
                <c:ext xmlns:c15="http://schemas.microsoft.com/office/drawing/2012/chart" uri="{CE6537A1-D6FC-4f65-9D91-7224C49458BB}">
                  <c15:dlblFieldTable>
                    <c15:dlblFTEntry>
                      <c15:txfldGUID>{C95D0C97-07C5-4584-BA83-89380FE6B687}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2.971250908448277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98-4FC6-9C00-45A1889AA5F9}"/>
                </c:ext>
                <c:ext xmlns:c15="http://schemas.microsoft.com/office/drawing/2012/chart" uri="{CE6537A1-D6FC-4f65-9D91-7224C49458BB}">
                  <c15:dlblFieldTable>
                    <c15:dlblFTEntry>
                      <c15:txfldGUID>{CA034463-3E39-4662-99DB-41C6B555F5CA}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551784462982923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98-4FC6-9C00-45A1889AA5F9}"/>
                </c:ext>
                <c:ext xmlns:c15="http://schemas.microsoft.com/office/drawing/2012/chart" uri="{CE6537A1-D6FC-4f65-9D91-7224C49458BB}">
                  <c15:dlblFieldTable>
                    <c15:dlblFTEntry>
                      <c15:txfldGUID>{3752FE81-0EA4-4162-B665-E00266A5E001}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218524878639530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98-4FC6-9C00-45A1889AA5F9}"/>
                </c:ext>
                <c:ext xmlns:c15="http://schemas.microsoft.com/office/drawing/2012/chart" uri="{CE6537A1-D6FC-4f65-9D91-7224C49458BB}">
                  <c15:dlblFieldTable>
                    <c15:dlblFTEntry>
                      <c15:txfldGUID>{0A913CB9-10C2-4A02-8915-58135BBE3B65}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2198-4FC6-9C00-45A1889AA5F9}"/>
            </c:ext>
          </c:extLst>
        </c:ser>
        <c:dLbls>
          <c:showLegendKey val="0"/>
          <c:showVal val="1"/>
          <c:showCatName val="0"/>
          <c:showSerName val="0"/>
          <c:showPercent val="0"/>
          <c:showBubbleSize val="0"/>
        </c:dLbls>
        <c:axId val="411971856"/>
        <c:axId val="411972640"/>
      </c:scatterChart>
      <c:valAx>
        <c:axId val="411971856"/>
        <c:scaling>
          <c:orientation val="minMax"/>
          <c:max val="8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972640"/>
        <c:crosses val="autoZero"/>
        <c:crossBetween val="midCat"/>
      </c:valAx>
      <c:valAx>
        <c:axId val="411972640"/>
        <c:scaling>
          <c:orientation val="minMax"/>
          <c:max val="7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971856"/>
        <c:crosses val="autoZero"/>
        <c:crossBetween val="midCat"/>
        <c:majorUnit val="9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人口の減少が続くなか、５０％を超える高齢化率の高さ（令和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末５１．３９％）と生産年齢人口の少なさなどにより、市税収入の確保が厳しい状況から、財政基盤が脆弱な状態が続いており、財政力指数は類似団体の中で低い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74083</xdr:rowOff>
    </xdr:to>
    <xdr:cxnSp macro="">
      <xdr:nvCxnSpPr>
        <xdr:cNvPr id="69" name="直線コネクタ 68"/>
        <xdr:cNvCxnSpPr/>
      </xdr:nvCxnSpPr>
      <xdr:spPr>
        <a:xfrm flipV="1">
          <a:off x="4114800" y="77692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94192</xdr:rowOff>
    </xdr:to>
    <xdr:cxnSp macro="">
      <xdr:nvCxnSpPr>
        <xdr:cNvPr id="72" name="直線コネクタ 71"/>
        <xdr:cNvCxnSpPr/>
      </xdr:nvCxnSpPr>
      <xdr:spPr>
        <a:xfrm flipV="1">
          <a:off x="3225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114300</xdr:rowOff>
    </xdr:to>
    <xdr:cxnSp macro="">
      <xdr:nvCxnSpPr>
        <xdr:cNvPr id="75" name="直線コネクタ 74"/>
        <xdr:cNvCxnSpPr/>
      </xdr:nvCxnSpPr>
      <xdr:spPr>
        <a:xfrm flipV="1">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が、平成２２年３月に借り入れた再生振替特例債の元金償還が平成２５年度から始まったため、単年度における公債費の割合が高くなったことにより比率が上昇したものである。</a:t>
          </a: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計画の内容については、同ＨＰ内「財政再建情報」に掲載しております。）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134257</xdr:rowOff>
    </xdr:from>
    <xdr:to>
      <xdr:col>23</xdr:col>
      <xdr:colOff>133350</xdr:colOff>
      <xdr:row>67</xdr:row>
      <xdr:rowOff>42091</xdr:rowOff>
    </xdr:to>
    <xdr:cxnSp macro="">
      <xdr:nvCxnSpPr>
        <xdr:cNvPr id="134" name="直線コネクタ 133"/>
        <xdr:cNvCxnSpPr/>
      </xdr:nvCxnSpPr>
      <xdr:spPr>
        <a:xfrm>
          <a:off x="4114800" y="1144995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134257</xdr:rowOff>
    </xdr:to>
    <xdr:cxnSp macro="">
      <xdr:nvCxnSpPr>
        <xdr:cNvPr id="137" name="直線コネクタ 136"/>
        <xdr:cNvCxnSpPr/>
      </xdr:nvCxnSpPr>
      <xdr:spPr>
        <a:xfrm>
          <a:off x="3225800" y="113741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114481</xdr:rowOff>
    </xdr:to>
    <xdr:cxnSp macro="">
      <xdr:nvCxnSpPr>
        <xdr:cNvPr id="140" name="直線コネクタ 139"/>
        <xdr:cNvCxnSpPr/>
      </xdr:nvCxnSpPr>
      <xdr:spPr>
        <a:xfrm flipV="1">
          <a:off x="2336800" y="11374120"/>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20501</xdr:rowOff>
    </xdr:from>
    <xdr:to>
      <xdr:col>11</xdr:col>
      <xdr:colOff>31750</xdr:colOff>
      <xdr:row>67</xdr:row>
      <xdr:rowOff>114481</xdr:rowOff>
    </xdr:to>
    <xdr:cxnSp macro="">
      <xdr:nvCxnSpPr>
        <xdr:cNvPr id="143" name="直線コネクタ 142"/>
        <xdr:cNvCxnSpPr/>
      </xdr:nvCxnSpPr>
      <xdr:spPr>
        <a:xfrm>
          <a:off x="1447800" y="1133620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162741</xdr:rowOff>
    </xdr:from>
    <xdr:to>
      <xdr:col>23</xdr:col>
      <xdr:colOff>184150</xdr:colOff>
      <xdr:row>67</xdr:row>
      <xdr:rowOff>92891</xdr:rowOff>
    </xdr:to>
    <xdr:sp macro="" textlink="">
      <xdr:nvSpPr>
        <xdr:cNvPr id="153" name="楕円 152"/>
        <xdr:cNvSpPr/>
      </xdr:nvSpPr>
      <xdr:spPr>
        <a:xfrm>
          <a:off x="49022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58618</xdr:rowOff>
    </xdr:from>
    <xdr:ext cx="762000" cy="259045"/>
    <xdr:sp macro="" textlink="">
      <xdr:nvSpPr>
        <xdr:cNvPr id="154" name="財政構造の弾力性該当値テキスト"/>
        <xdr:cNvSpPr txBox="1"/>
      </xdr:nvSpPr>
      <xdr:spPr>
        <a:xfrm>
          <a:off x="5041900" y="113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83457</xdr:rowOff>
    </xdr:from>
    <xdr:to>
      <xdr:col>19</xdr:col>
      <xdr:colOff>184150</xdr:colOff>
      <xdr:row>67</xdr:row>
      <xdr:rowOff>13607</xdr:rowOff>
    </xdr:to>
    <xdr:sp macro="" textlink="">
      <xdr:nvSpPr>
        <xdr:cNvPr id="155" name="楕円 154"/>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169834</xdr:rowOff>
    </xdr:from>
    <xdr:ext cx="736600" cy="259045"/>
    <xdr:sp macro="" textlink="">
      <xdr:nvSpPr>
        <xdr:cNvPr id="156" name="テキスト ボックス 155"/>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7" name="楕円 156"/>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8" name="テキスト ボックス 157"/>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63681</xdr:rowOff>
    </xdr:from>
    <xdr:to>
      <xdr:col>11</xdr:col>
      <xdr:colOff>82550</xdr:colOff>
      <xdr:row>67</xdr:row>
      <xdr:rowOff>165281</xdr:rowOff>
    </xdr:to>
    <xdr:sp macro="" textlink="">
      <xdr:nvSpPr>
        <xdr:cNvPr id="159" name="楕円 158"/>
        <xdr:cNvSpPr/>
      </xdr:nvSpPr>
      <xdr:spPr>
        <a:xfrm>
          <a:off x="2286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150058</xdr:rowOff>
    </xdr:from>
    <xdr:ext cx="762000" cy="259045"/>
    <xdr:sp macro="" textlink="">
      <xdr:nvSpPr>
        <xdr:cNvPr id="160" name="テキスト ボックス 159"/>
        <xdr:cNvSpPr txBox="1"/>
      </xdr:nvSpPr>
      <xdr:spPr>
        <a:xfrm>
          <a:off x="1955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141151</xdr:rowOff>
    </xdr:from>
    <xdr:to>
      <xdr:col>7</xdr:col>
      <xdr:colOff>31750</xdr:colOff>
      <xdr:row>66</xdr:row>
      <xdr:rowOff>71301</xdr:rowOff>
    </xdr:to>
    <xdr:sp macro="" textlink="">
      <xdr:nvSpPr>
        <xdr:cNvPr id="161" name="楕円 160"/>
        <xdr:cNvSpPr/>
      </xdr:nvSpPr>
      <xdr:spPr>
        <a:xfrm>
          <a:off x="1397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56078</xdr:rowOff>
    </xdr:from>
    <xdr:ext cx="762000" cy="259045"/>
    <xdr:sp macro="" textlink="">
      <xdr:nvSpPr>
        <xdr:cNvPr id="162" name="テキスト ボックス 161"/>
        <xdr:cNvSpPr txBox="1"/>
      </xdr:nvSpPr>
      <xdr:spPr>
        <a:xfrm>
          <a:off x="1066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１９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161773</xdr:rowOff>
    </xdr:from>
    <xdr:to>
      <xdr:col>23</xdr:col>
      <xdr:colOff>133350</xdr:colOff>
      <xdr:row>85</xdr:row>
      <xdr:rowOff>79234</xdr:rowOff>
    </xdr:to>
    <xdr:cxnSp macro="">
      <xdr:nvCxnSpPr>
        <xdr:cNvPr id="197" name="直線コネクタ 196"/>
        <xdr:cNvCxnSpPr/>
      </xdr:nvCxnSpPr>
      <xdr:spPr>
        <a:xfrm>
          <a:off x="4114800" y="14563573"/>
          <a:ext cx="838200" cy="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161773</xdr:rowOff>
    </xdr:from>
    <xdr:to>
      <xdr:col>19</xdr:col>
      <xdr:colOff>133350</xdr:colOff>
      <xdr:row>84</xdr:row>
      <xdr:rowOff>167029</xdr:rowOff>
    </xdr:to>
    <xdr:cxnSp macro="">
      <xdr:nvCxnSpPr>
        <xdr:cNvPr id="200" name="直線コネクタ 199"/>
        <xdr:cNvCxnSpPr/>
      </xdr:nvCxnSpPr>
      <xdr:spPr>
        <a:xfrm flipV="1">
          <a:off x="3225800" y="14563573"/>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13599</xdr:rowOff>
    </xdr:from>
    <xdr:to>
      <xdr:col>15</xdr:col>
      <xdr:colOff>82550</xdr:colOff>
      <xdr:row>84</xdr:row>
      <xdr:rowOff>167029</xdr:rowOff>
    </xdr:to>
    <xdr:cxnSp macro="">
      <xdr:nvCxnSpPr>
        <xdr:cNvPr id="203" name="直線コネクタ 202"/>
        <xdr:cNvCxnSpPr/>
      </xdr:nvCxnSpPr>
      <xdr:spPr>
        <a:xfrm>
          <a:off x="2336800" y="14415399"/>
          <a:ext cx="889000" cy="1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126657</xdr:rowOff>
    </xdr:from>
    <xdr:to>
      <xdr:col>11</xdr:col>
      <xdr:colOff>31750</xdr:colOff>
      <xdr:row>84</xdr:row>
      <xdr:rowOff>13599</xdr:rowOff>
    </xdr:to>
    <xdr:cxnSp macro="">
      <xdr:nvCxnSpPr>
        <xdr:cNvPr id="206" name="直線コネクタ 205"/>
        <xdr:cNvCxnSpPr/>
      </xdr:nvCxnSpPr>
      <xdr:spPr>
        <a:xfrm>
          <a:off x="1447800" y="14357007"/>
          <a:ext cx="889000" cy="5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28434</xdr:rowOff>
    </xdr:from>
    <xdr:to>
      <xdr:col>23</xdr:col>
      <xdr:colOff>184150</xdr:colOff>
      <xdr:row>85</xdr:row>
      <xdr:rowOff>130034</xdr:rowOff>
    </xdr:to>
    <xdr:sp macro="" textlink="">
      <xdr:nvSpPr>
        <xdr:cNvPr id="216" name="楕円 215"/>
        <xdr:cNvSpPr/>
      </xdr:nvSpPr>
      <xdr:spPr>
        <a:xfrm>
          <a:off x="4902200" y="146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511</xdr:rowOff>
    </xdr:from>
    <xdr:ext cx="762000" cy="259045"/>
    <xdr:sp macro="" textlink="">
      <xdr:nvSpPr>
        <xdr:cNvPr id="217" name="人件費・物件費等の状況該当値テキスト"/>
        <xdr:cNvSpPr txBox="1"/>
      </xdr:nvSpPr>
      <xdr:spPr>
        <a:xfrm>
          <a:off x="5041900" y="1457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110973</xdr:rowOff>
    </xdr:from>
    <xdr:to>
      <xdr:col>19</xdr:col>
      <xdr:colOff>184150</xdr:colOff>
      <xdr:row>85</xdr:row>
      <xdr:rowOff>41123</xdr:rowOff>
    </xdr:to>
    <xdr:sp macro="" textlink="">
      <xdr:nvSpPr>
        <xdr:cNvPr id="218" name="楕円 217"/>
        <xdr:cNvSpPr/>
      </xdr:nvSpPr>
      <xdr:spPr>
        <a:xfrm>
          <a:off x="4064000" y="145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25900</xdr:rowOff>
    </xdr:from>
    <xdr:ext cx="736600" cy="259045"/>
    <xdr:sp macro="" textlink="">
      <xdr:nvSpPr>
        <xdr:cNvPr id="219" name="テキスト ボックス 218"/>
        <xdr:cNvSpPr txBox="1"/>
      </xdr:nvSpPr>
      <xdr:spPr>
        <a:xfrm>
          <a:off x="3733800" y="1459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116229</xdr:rowOff>
    </xdr:from>
    <xdr:to>
      <xdr:col>15</xdr:col>
      <xdr:colOff>133350</xdr:colOff>
      <xdr:row>85</xdr:row>
      <xdr:rowOff>46379</xdr:rowOff>
    </xdr:to>
    <xdr:sp macro="" textlink="">
      <xdr:nvSpPr>
        <xdr:cNvPr id="220" name="楕円 219"/>
        <xdr:cNvSpPr/>
      </xdr:nvSpPr>
      <xdr:spPr>
        <a:xfrm>
          <a:off x="3175000" y="145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31156</xdr:rowOff>
    </xdr:from>
    <xdr:ext cx="762000" cy="259045"/>
    <xdr:sp macro="" textlink="">
      <xdr:nvSpPr>
        <xdr:cNvPr id="221" name="テキスト ボックス 220"/>
        <xdr:cNvSpPr txBox="1"/>
      </xdr:nvSpPr>
      <xdr:spPr>
        <a:xfrm>
          <a:off x="2844800" y="146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134249</xdr:rowOff>
    </xdr:from>
    <xdr:to>
      <xdr:col>11</xdr:col>
      <xdr:colOff>82550</xdr:colOff>
      <xdr:row>84</xdr:row>
      <xdr:rowOff>64399</xdr:rowOff>
    </xdr:to>
    <xdr:sp macro="" textlink="">
      <xdr:nvSpPr>
        <xdr:cNvPr id="222" name="楕円 221"/>
        <xdr:cNvSpPr/>
      </xdr:nvSpPr>
      <xdr:spPr>
        <a:xfrm>
          <a:off x="2286000" y="14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49176</xdr:rowOff>
    </xdr:from>
    <xdr:ext cx="762000" cy="259045"/>
    <xdr:sp macro="" textlink="">
      <xdr:nvSpPr>
        <xdr:cNvPr id="223" name="テキスト ボックス 222"/>
        <xdr:cNvSpPr txBox="1"/>
      </xdr:nvSpPr>
      <xdr:spPr>
        <a:xfrm>
          <a:off x="1955800" y="1445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75857</xdr:rowOff>
    </xdr:from>
    <xdr:to>
      <xdr:col>7</xdr:col>
      <xdr:colOff>31750</xdr:colOff>
      <xdr:row>84</xdr:row>
      <xdr:rowOff>6007</xdr:rowOff>
    </xdr:to>
    <xdr:sp macro="" textlink="">
      <xdr:nvSpPr>
        <xdr:cNvPr id="224" name="楕円 223"/>
        <xdr:cNvSpPr/>
      </xdr:nvSpPr>
      <xdr:spPr>
        <a:xfrm>
          <a:off x="1397000" y="143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162234</xdr:rowOff>
    </xdr:from>
    <xdr:ext cx="762000" cy="259045"/>
    <xdr:sp macro="" textlink="">
      <xdr:nvSpPr>
        <xdr:cNvPr id="225" name="テキスト ボックス 224"/>
        <xdr:cNvSpPr txBox="1"/>
      </xdr:nvSpPr>
      <xdr:spPr>
        <a:xfrm>
          <a:off x="1066800" y="1439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ここに「財政再建計画」及び「財政再生計画」に基づき、基本給の大幅削減などを実施したことにより、類似団体の中で最も低い水準となっている。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85</xdr:row>
      <xdr:rowOff>7620</xdr:rowOff>
    </xdr:from>
    <xdr:to>
      <xdr:col>81</xdr:col>
      <xdr:colOff>44450</xdr:colOff>
      <xdr:row>89</xdr:row>
      <xdr:rowOff>51752</xdr:rowOff>
    </xdr:to>
    <xdr:cxnSp macro="">
      <xdr:nvCxnSpPr>
        <xdr:cNvPr id="250" name="直線コネクタ 249"/>
        <xdr:cNvCxnSpPr/>
      </xdr:nvCxnSpPr>
      <xdr:spPr>
        <a:xfrm flipV="1">
          <a:off x="17018000" y="14580870"/>
          <a:ext cx="0" cy="729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51"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52" name="直線コネクタ 251"/>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93997</xdr:rowOff>
    </xdr:from>
    <xdr:ext cx="762000" cy="259045"/>
    <xdr:sp macro="" textlink="">
      <xdr:nvSpPr>
        <xdr:cNvPr id="253" name="給与水準   （国との比較）最大値テキスト"/>
        <xdr:cNvSpPr txBox="1"/>
      </xdr:nvSpPr>
      <xdr:spPr>
        <a:xfrm>
          <a:off x="17106900" y="1432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7620</xdr:rowOff>
    </xdr:from>
    <xdr:to>
      <xdr:col>81</xdr:col>
      <xdr:colOff>133350</xdr:colOff>
      <xdr:row>85</xdr:row>
      <xdr:rowOff>7620</xdr:rowOff>
    </xdr:to>
    <xdr:cxnSp macro="">
      <xdr:nvCxnSpPr>
        <xdr:cNvPr id="254" name="直線コネクタ 253"/>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7620</xdr:rowOff>
    </xdr:to>
    <xdr:cxnSp macro="">
      <xdr:nvCxnSpPr>
        <xdr:cNvPr id="255" name="直線コネクタ 254"/>
        <xdr:cNvCxnSpPr/>
      </xdr:nvCxnSpPr>
      <xdr:spPr>
        <a:xfrm>
          <a:off x="16179800" y="14544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74629</xdr:rowOff>
    </xdr:from>
    <xdr:ext cx="762000" cy="259045"/>
    <xdr:sp macro="" textlink="">
      <xdr:nvSpPr>
        <xdr:cNvPr id="256" name="給与水準   （国との比較）平均値テキスト"/>
        <xdr:cNvSpPr txBox="1"/>
      </xdr:nvSpPr>
      <xdr:spPr>
        <a:xfrm>
          <a:off x="17106900" y="1499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57" name="フローチャート: 判断 256"/>
        <xdr:cNvSpPr/>
      </xdr:nvSpPr>
      <xdr:spPr>
        <a:xfrm>
          <a:off x="16967200" y="150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25718</xdr:rowOff>
    </xdr:to>
    <xdr:cxnSp macro="">
      <xdr:nvCxnSpPr>
        <xdr:cNvPr id="258" name="直線コネクタ 257"/>
        <xdr:cNvCxnSpPr/>
      </xdr:nvCxnSpPr>
      <xdr:spPr>
        <a:xfrm flipV="1">
          <a:off x="15290800" y="145446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9" name="フローチャート: 判断 258"/>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60" name="テキスト ボックス 259"/>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40323</xdr:rowOff>
    </xdr:from>
    <xdr:to>
      <xdr:col>72</xdr:col>
      <xdr:colOff>203200</xdr:colOff>
      <xdr:row>85</xdr:row>
      <xdr:rowOff>25718</xdr:rowOff>
    </xdr:to>
    <xdr:cxnSp macro="">
      <xdr:nvCxnSpPr>
        <xdr:cNvPr id="261" name="直線コネクタ 260"/>
        <xdr:cNvCxnSpPr/>
      </xdr:nvCxnSpPr>
      <xdr:spPr>
        <a:xfrm>
          <a:off x="14401800" y="1444212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102552</xdr:rowOff>
    </xdr:from>
    <xdr:to>
      <xdr:col>73</xdr:col>
      <xdr:colOff>44450</xdr:colOff>
      <xdr:row>88</xdr:row>
      <xdr:rowOff>32702</xdr:rowOff>
    </xdr:to>
    <xdr:sp macro="" textlink="">
      <xdr:nvSpPr>
        <xdr:cNvPr id="262" name="フローチャート: 判断 261"/>
        <xdr:cNvSpPr/>
      </xdr:nvSpPr>
      <xdr:spPr>
        <a:xfrm>
          <a:off x="15240000" y="150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63" name="テキスト ボックス 262"/>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162561</xdr:rowOff>
    </xdr:from>
    <xdr:to>
      <xdr:col>68</xdr:col>
      <xdr:colOff>152400</xdr:colOff>
      <xdr:row>84</xdr:row>
      <xdr:rowOff>40323</xdr:rowOff>
    </xdr:to>
    <xdr:cxnSp macro="">
      <xdr:nvCxnSpPr>
        <xdr:cNvPr id="264" name="直線コネクタ 263"/>
        <xdr:cNvCxnSpPr/>
      </xdr:nvCxnSpPr>
      <xdr:spPr>
        <a:xfrm>
          <a:off x="13512800" y="14050011"/>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108586</xdr:rowOff>
    </xdr:from>
    <xdr:to>
      <xdr:col>68</xdr:col>
      <xdr:colOff>203200</xdr:colOff>
      <xdr:row>88</xdr:row>
      <xdr:rowOff>38736</xdr:rowOff>
    </xdr:to>
    <xdr:sp macro="" textlink="">
      <xdr:nvSpPr>
        <xdr:cNvPr id="265" name="フローチャート: 判断 264"/>
        <xdr:cNvSpPr/>
      </xdr:nvSpPr>
      <xdr:spPr>
        <a:xfrm>
          <a:off x="14351000" y="150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66" name="テキスト ボックス 265"/>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67" name="フローチャート: 判断 266"/>
        <xdr:cNvSpPr/>
      </xdr:nvSpPr>
      <xdr:spPr>
        <a:xfrm>
          <a:off x="13462000" y="150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68" name="テキスト ボックス 267"/>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4" name="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49547</xdr:rowOff>
    </xdr:from>
    <xdr:ext cx="762000" cy="259045"/>
    <xdr:sp macro="" textlink="">
      <xdr:nvSpPr>
        <xdr:cNvPr id="275" name="給与水準   （国との比較）該当値テキスト"/>
        <xdr:cNvSpPr txBox="1"/>
      </xdr:nvSpPr>
      <xdr:spPr>
        <a:xfrm>
          <a:off x="17106900" y="1445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78" name="楕円 277"/>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79" name="テキスト ボックス 278"/>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160973</xdr:rowOff>
    </xdr:from>
    <xdr:to>
      <xdr:col>68</xdr:col>
      <xdr:colOff>203200</xdr:colOff>
      <xdr:row>84</xdr:row>
      <xdr:rowOff>91123</xdr:rowOff>
    </xdr:to>
    <xdr:sp macro="" textlink="">
      <xdr:nvSpPr>
        <xdr:cNvPr id="280" name="楕円 279"/>
        <xdr:cNvSpPr/>
      </xdr:nvSpPr>
      <xdr:spPr>
        <a:xfrm>
          <a:off x="143510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101300</xdr:rowOff>
    </xdr:from>
    <xdr:ext cx="762000" cy="259045"/>
    <xdr:sp macro="" textlink="">
      <xdr:nvSpPr>
        <xdr:cNvPr id="281" name="テキスト ボックス 280"/>
        <xdr:cNvSpPr txBox="1"/>
      </xdr:nvSpPr>
      <xdr:spPr>
        <a:xfrm>
          <a:off x="14020800" y="141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111761</xdr:rowOff>
    </xdr:from>
    <xdr:to>
      <xdr:col>64</xdr:col>
      <xdr:colOff>152400</xdr:colOff>
      <xdr:row>82</xdr:row>
      <xdr:rowOff>41911</xdr:rowOff>
    </xdr:to>
    <xdr:sp macro="" textlink="">
      <xdr:nvSpPr>
        <xdr:cNvPr id="282" name="楕円 281"/>
        <xdr:cNvSpPr/>
      </xdr:nvSpPr>
      <xdr:spPr>
        <a:xfrm>
          <a:off x="13462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52088</xdr:rowOff>
    </xdr:from>
    <xdr:ext cx="762000" cy="259045"/>
    <xdr:sp macro="" textlink="">
      <xdr:nvSpPr>
        <xdr:cNvPr id="283" name="テキスト ボックス 282"/>
        <xdr:cNvSpPr txBox="1"/>
      </xdr:nvSpPr>
      <xdr:spPr>
        <a:xfrm>
          <a:off x="1313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単独消防を設置しており、消防職員数が類似団体より多いため平均をやや上回る程度となっている。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5" name="直線コネクタ 314"/>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16"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17" name="直線コネクタ 316"/>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18"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19" name="直線コネクタ 318"/>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148046</xdr:rowOff>
    </xdr:from>
    <xdr:to>
      <xdr:col>81</xdr:col>
      <xdr:colOff>44450</xdr:colOff>
      <xdr:row>67</xdr:row>
      <xdr:rowOff>68520</xdr:rowOff>
    </xdr:to>
    <xdr:cxnSp macro="">
      <xdr:nvCxnSpPr>
        <xdr:cNvPr id="320" name="直線コネクタ 319"/>
        <xdr:cNvCxnSpPr/>
      </xdr:nvCxnSpPr>
      <xdr:spPr>
        <a:xfrm>
          <a:off x="16179800" y="1146374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1"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2" name="フローチャート: 判断 321"/>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18204</xdr:rowOff>
    </xdr:from>
    <xdr:to>
      <xdr:col>77</xdr:col>
      <xdr:colOff>44450</xdr:colOff>
      <xdr:row>66</xdr:row>
      <xdr:rowOff>148046</xdr:rowOff>
    </xdr:to>
    <xdr:cxnSp macro="">
      <xdr:nvCxnSpPr>
        <xdr:cNvPr id="323" name="直線コネクタ 322"/>
        <xdr:cNvCxnSpPr/>
      </xdr:nvCxnSpPr>
      <xdr:spPr>
        <a:xfrm>
          <a:off x="15290800" y="11333904"/>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4" name="フローチャート: 判断 323"/>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5" name="テキスト ボックス 324"/>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124158</xdr:rowOff>
    </xdr:from>
    <xdr:to>
      <xdr:col>72</xdr:col>
      <xdr:colOff>203200</xdr:colOff>
      <xdr:row>66</xdr:row>
      <xdr:rowOff>18204</xdr:rowOff>
    </xdr:to>
    <xdr:cxnSp macro="">
      <xdr:nvCxnSpPr>
        <xdr:cNvPr id="326" name="直線コネクタ 325"/>
        <xdr:cNvCxnSpPr/>
      </xdr:nvCxnSpPr>
      <xdr:spPr>
        <a:xfrm>
          <a:off x="14401800" y="1126840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27" name="フローチャート: 判断 326"/>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28" name="テキスト ボックス 327"/>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42575</xdr:rowOff>
    </xdr:from>
    <xdr:to>
      <xdr:col>68</xdr:col>
      <xdr:colOff>152400</xdr:colOff>
      <xdr:row>65</xdr:row>
      <xdr:rowOff>124158</xdr:rowOff>
    </xdr:to>
    <xdr:cxnSp macro="">
      <xdr:nvCxnSpPr>
        <xdr:cNvPr id="329" name="直線コネクタ 328"/>
        <xdr:cNvCxnSpPr/>
      </xdr:nvCxnSpPr>
      <xdr:spPr>
        <a:xfrm>
          <a:off x="13512800" y="1118682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0" name="フローチャート: 判断 329"/>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1" name="テキスト ボックス 330"/>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2" name="フローチャート: 判断 331"/>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3" name="テキスト ボックス 332"/>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17720</xdr:rowOff>
    </xdr:from>
    <xdr:to>
      <xdr:col>81</xdr:col>
      <xdr:colOff>95250</xdr:colOff>
      <xdr:row>67</xdr:row>
      <xdr:rowOff>119320</xdr:rowOff>
    </xdr:to>
    <xdr:sp macro="" textlink="">
      <xdr:nvSpPr>
        <xdr:cNvPr id="339" name="楕円 338"/>
        <xdr:cNvSpPr/>
      </xdr:nvSpPr>
      <xdr:spPr>
        <a:xfrm>
          <a:off x="16967200" y="115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161247</xdr:rowOff>
    </xdr:from>
    <xdr:ext cx="762000" cy="259045"/>
    <xdr:sp macro="" textlink="">
      <xdr:nvSpPr>
        <xdr:cNvPr id="340" name="定員管理の状況該当値テキスト"/>
        <xdr:cNvSpPr txBox="1"/>
      </xdr:nvSpPr>
      <xdr:spPr>
        <a:xfrm>
          <a:off x="17106900" y="1147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97246</xdr:rowOff>
    </xdr:from>
    <xdr:to>
      <xdr:col>77</xdr:col>
      <xdr:colOff>95250</xdr:colOff>
      <xdr:row>67</xdr:row>
      <xdr:rowOff>27396</xdr:rowOff>
    </xdr:to>
    <xdr:sp macro="" textlink="">
      <xdr:nvSpPr>
        <xdr:cNvPr id="341" name="楕円 340"/>
        <xdr:cNvSpPr/>
      </xdr:nvSpPr>
      <xdr:spPr>
        <a:xfrm>
          <a:off x="16129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12173</xdr:rowOff>
    </xdr:from>
    <xdr:ext cx="736600" cy="259045"/>
    <xdr:sp macro="" textlink="">
      <xdr:nvSpPr>
        <xdr:cNvPr id="342" name="テキスト ボックス 341"/>
        <xdr:cNvSpPr txBox="1"/>
      </xdr:nvSpPr>
      <xdr:spPr>
        <a:xfrm>
          <a:off x="15798800" y="114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138854</xdr:rowOff>
    </xdr:from>
    <xdr:to>
      <xdr:col>73</xdr:col>
      <xdr:colOff>44450</xdr:colOff>
      <xdr:row>66</xdr:row>
      <xdr:rowOff>69004</xdr:rowOff>
    </xdr:to>
    <xdr:sp macro="" textlink="">
      <xdr:nvSpPr>
        <xdr:cNvPr id="343" name="楕円 342"/>
        <xdr:cNvSpPr/>
      </xdr:nvSpPr>
      <xdr:spPr>
        <a:xfrm>
          <a:off x="15240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53781</xdr:rowOff>
    </xdr:from>
    <xdr:ext cx="762000" cy="259045"/>
    <xdr:sp macro="" textlink="">
      <xdr:nvSpPr>
        <xdr:cNvPr id="344" name="テキスト ボックス 343"/>
        <xdr:cNvSpPr txBox="1"/>
      </xdr:nvSpPr>
      <xdr:spPr>
        <a:xfrm>
          <a:off x="14909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73358</xdr:rowOff>
    </xdr:from>
    <xdr:to>
      <xdr:col>68</xdr:col>
      <xdr:colOff>203200</xdr:colOff>
      <xdr:row>66</xdr:row>
      <xdr:rowOff>3508</xdr:rowOff>
    </xdr:to>
    <xdr:sp macro="" textlink="">
      <xdr:nvSpPr>
        <xdr:cNvPr id="345" name="楕円 344"/>
        <xdr:cNvSpPr/>
      </xdr:nvSpPr>
      <xdr:spPr>
        <a:xfrm>
          <a:off x="14351000" y="112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159735</xdr:rowOff>
    </xdr:from>
    <xdr:ext cx="762000" cy="259045"/>
    <xdr:sp macro="" textlink="">
      <xdr:nvSpPr>
        <xdr:cNvPr id="346" name="テキスト ボックス 345"/>
        <xdr:cNvSpPr txBox="1"/>
      </xdr:nvSpPr>
      <xdr:spPr>
        <a:xfrm>
          <a:off x="14020800" y="113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163225</xdr:rowOff>
    </xdr:from>
    <xdr:to>
      <xdr:col>64</xdr:col>
      <xdr:colOff>152400</xdr:colOff>
      <xdr:row>65</xdr:row>
      <xdr:rowOff>93375</xdr:rowOff>
    </xdr:to>
    <xdr:sp macro="" textlink="">
      <xdr:nvSpPr>
        <xdr:cNvPr id="347" name="楕円 346"/>
        <xdr:cNvSpPr/>
      </xdr:nvSpPr>
      <xdr:spPr>
        <a:xfrm>
          <a:off x="13462000" y="11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78152</xdr:rowOff>
    </xdr:from>
    <xdr:ext cx="762000" cy="259045"/>
    <xdr:sp macro="" textlink="">
      <xdr:nvSpPr>
        <xdr:cNvPr id="348" name="テキスト ボックス 347"/>
        <xdr:cNvSpPr txBox="1"/>
      </xdr:nvSpPr>
      <xdr:spPr>
        <a:xfrm>
          <a:off x="13131800" y="112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炭鉱閉山後の社会基盤整備に多額の地方債を発行したために、公営企業債の元利償還金に対する繰出金などの準元利償還金を含め、その負担額が多額となっていること、平成２５年度から再生振替特例債の元金償還が始まったことなどにより、実質公債費比率は全国で最も高い水準となっている。平成１９・２０年度において公的資金の借換えを実施し、令和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77" name="直線コネクタ 376"/>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78"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79" name="直線コネクタ 378"/>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42439</xdr:rowOff>
    </xdr:from>
    <xdr:to>
      <xdr:col>81</xdr:col>
      <xdr:colOff>44450</xdr:colOff>
      <xdr:row>44</xdr:row>
      <xdr:rowOff>80645</xdr:rowOff>
    </xdr:to>
    <xdr:cxnSp macro="">
      <xdr:nvCxnSpPr>
        <xdr:cNvPr id="382" name="直線コネクタ 381"/>
        <xdr:cNvCxnSpPr/>
      </xdr:nvCxnSpPr>
      <xdr:spPr>
        <a:xfrm flipV="1">
          <a:off x="16179800" y="7586239"/>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3"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4" name="フローチャート: 判断 383"/>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80645</xdr:rowOff>
    </xdr:from>
    <xdr:to>
      <xdr:col>77</xdr:col>
      <xdr:colOff>44450</xdr:colOff>
      <xdr:row>44</xdr:row>
      <xdr:rowOff>114829</xdr:rowOff>
    </xdr:to>
    <xdr:cxnSp macro="">
      <xdr:nvCxnSpPr>
        <xdr:cNvPr id="385" name="直線コネクタ 384"/>
        <xdr:cNvCxnSpPr/>
      </xdr:nvCxnSpPr>
      <xdr:spPr>
        <a:xfrm flipV="1">
          <a:off x="15290800" y="762444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86" name="フローチャート: 判断 385"/>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87" name="テキスト ボックス 386"/>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114829</xdr:rowOff>
    </xdr:from>
    <xdr:to>
      <xdr:col>72</xdr:col>
      <xdr:colOff>203200</xdr:colOff>
      <xdr:row>45</xdr:row>
      <xdr:rowOff>9737</xdr:rowOff>
    </xdr:to>
    <xdr:cxnSp macro="">
      <xdr:nvCxnSpPr>
        <xdr:cNvPr id="388" name="直線コネクタ 387"/>
        <xdr:cNvCxnSpPr/>
      </xdr:nvCxnSpPr>
      <xdr:spPr>
        <a:xfrm flipV="1">
          <a:off x="14401800" y="7658629"/>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89" name="フローチャート: 判断 388"/>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0" name="テキスト ボックス 389"/>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171132</xdr:rowOff>
    </xdr:from>
    <xdr:to>
      <xdr:col>68</xdr:col>
      <xdr:colOff>152400</xdr:colOff>
      <xdr:row>45</xdr:row>
      <xdr:rowOff>9737</xdr:rowOff>
    </xdr:to>
    <xdr:cxnSp macro="">
      <xdr:nvCxnSpPr>
        <xdr:cNvPr id="391" name="直線コネクタ 390"/>
        <xdr:cNvCxnSpPr/>
      </xdr:nvCxnSpPr>
      <xdr:spPr>
        <a:xfrm>
          <a:off x="13512800" y="77149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2" name="フローチャート: 判断 391"/>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3" name="テキスト ボックス 392"/>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4" name="フローチャート: 判断 393"/>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5" name="テキスト ボックス 394"/>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163089</xdr:rowOff>
    </xdr:from>
    <xdr:to>
      <xdr:col>81</xdr:col>
      <xdr:colOff>95250</xdr:colOff>
      <xdr:row>44</xdr:row>
      <xdr:rowOff>93239</xdr:rowOff>
    </xdr:to>
    <xdr:sp macro="" textlink="">
      <xdr:nvSpPr>
        <xdr:cNvPr id="401" name="楕円 400"/>
        <xdr:cNvSpPr/>
      </xdr:nvSpPr>
      <xdr:spPr>
        <a:xfrm>
          <a:off x="16967200" y="75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58966</xdr:rowOff>
    </xdr:from>
    <xdr:ext cx="762000" cy="259045"/>
    <xdr:sp macro="" textlink="">
      <xdr:nvSpPr>
        <xdr:cNvPr id="402" name="公債費負担の状況該当値テキスト"/>
        <xdr:cNvSpPr txBox="1"/>
      </xdr:nvSpPr>
      <xdr:spPr>
        <a:xfrm>
          <a:off x="17106900" y="743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29845</xdr:rowOff>
    </xdr:from>
    <xdr:to>
      <xdr:col>77</xdr:col>
      <xdr:colOff>95250</xdr:colOff>
      <xdr:row>44</xdr:row>
      <xdr:rowOff>131445</xdr:rowOff>
    </xdr:to>
    <xdr:sp macro="" textlink="">
      <xdr:nvSpPr>
        <xdr:cNvPr id="403" name="楕円 402"/>
        <xdr:cNvSpPr/>
      </xdr:nvSpPr>
      <xdr:spPr>
        <a:xfrm>
          <a:off x="16129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116222</xdr:rowOff>
    </xdr:from>
    <xdr:ext cx="736600" cy="259045"/>
    <xdr:sp macro="" textlink="">
      <xdr:nvSpPr>
        <xdr:cNvPr id="404" name="テキスト ボックス 403"/>
        <xdr:cNvSpPr txBox="1"/>
      </xdr:nvSpPr>
      <xdr:spPr>
        <a:xfrm>
          <a:off x="15798800" y="766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64029</xdr:rowOff>
    </xdr:from>
    <xdr:to>
      <xdr:col>73</xdr:col>
      <xdr:colOff>44450</xdr:colOff>
      <xdr:row>44</xdr:row>
      <xdr:rowOff>165629</xdr:rowOff>
    </xdr:to>
    <xdr:sp macro="" textlink="">
      <xdr:nvSpPr>
        <xdr:cNvPr id="405" name="楕円 404"/>
        <xdr:cNvSpPr/>
      </xdr:nvSpPr>
      <xdr:spPr>
        <a:xfrm>
          <a:off x="15240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150406</xdr:rowOff>
    </xdr:from>
    <xdr:ext cx="762000" cy="259045"/>
    <xdr:sp macro="" textlink="">
      <xdr:nvSpPr>
        <xdr:cNvPr id="406" name="テキスト ボックス 405"/>
        <xdr:cNvSpPr txBox="1"/>
      </xdr:nvSpPr>
      <xdr:spPr>
        <a:xfrm>
          <a:off x="14909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130387</xdr:rowOff>
    </xdr:from>
    <xdr:to>
      <xdr:col>68</xdr:col>
      <xdr:colOff>203200</xdr:colOff>
      <xdr:row>45</xdr:row>
      <xdr:rowOff>60537</xdr:rowOff>
    </xdr:to>
    <xdr:sp macro="" textlink="">
      <xdr:nvSpPr>
        <xdr:cNvPr id="407" name="楕円 406"/>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45314</xdr:rowOff>
    </xdr:from>
    <xdr:ext cx="762000" cy="259045"/>
    <xdr:sp macro="" textlink="">
      <xdr:nvSpPr>
        <xdr:cNvPr id="408" name="テキスト ボックス 407"/>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120332</xdr:rowOff>
    </xdr:from>
    <xdr:to>
      <xdr:col>64</xdr:col>
      <xdr:colOff>152400</xdr:colOff>
      <xdr:row>45</xdr:row>
      <xdr:rowOff>50482</xdr:rowOff>
    </xdr:to>
    <xdr:sp macro="" textlink="">
      <xdr:nvSpPr>
        <xdr:cNvPr id="409" name="楕円 408"/>
        <xdr:cNvSpPr/>
      </xdr:nvSpPr>
      <xdr:spPr>
        <a:xfrm>
          <a:off x="13462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35259</xdr:rowOff>
    </xdr:from>
    <xdr:ext cx="762000" cy="259045"/>
    <xdr:sp macro="" textlink="">
      <xdr:nvSpPr>
        <xdr:cNvPr id="410" name="テキスト ボックス 409"/>
        <xdr:cNvSpPr txBox="1"/>
      </xdr:nvSpPr>
      <xdr:spPr>
        <a:xfrm>
          <a:off x="13131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再生振替特例債の借入れにより、将来負担比率は全国で最も高い水準となっている。「財政再生計画」を着実に遂行することで、財政の健全化に努める。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158026</xdr:rowOff>
    </xdr:to>
    <xdr:cxnSp macro="">
      <xdr:nvCxnSpPr>
        <xdr:cNvPr id="437" name="直線コネクタ 436"/>
        <xdr:cNvCxnSpPr/>
      </xdr:nvCxnSpPr>
      <xdr:spPr>
        <a:xfrm flipV="1">
          <a:off x="17018000" y="2451100"/>
          <a:ext cx="0" cy="9644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130103</xdr:rowOff>
    </xdr:from>
    <xdr:ext cx="762000" cy="259045"/>
    <xdr:sp macro="" textlink="">
      <xdr:nvSpPr>
        <xdr:cNvPr id="438" name="将来負担の状況最小値テキスト"/>
        <xdr:cNvSpPr txBox="1"/>
      </xdr:nvSpPr>
      <xdr:spPr>
        <a:xfrm>
          <a:off x="17106900" y="338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158026</xdr:rowOff>
    </xdr:from>
    <xdr:to>
      <xdr:col>81</xdr:col>
      <xdr:colOff>133350</xdr:colOff>
      <xdr:row>19</xdr:row>
      <xdr:rowOff>158026</xdr:rowOff>
    </xdr:to>
    <xdr:cxnSp macro="">
      <xdr:nvCxnSpPr>
        <xdr:cNvPr id="439" name="直線コネクタ 438"/>
        <xdr:cNvCxnSpPr/>
      </xdr:nvCxnSpPr>
      <xdr:spPr>
        <a:xfrm>
          <a:off x="16929100" y="341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158026</xdr:rowOff>
    </xdr:from>
    <xdr:to>
      <xdr:col>81</xdr:col>
      <xdr:colOff>44450</xdr:colOff>
      <xdr:row>20</xdr:row>
      <xdr:rowOff>84303</xdr:rowOff>
    </xdr:to>
    <xdr:cxnSp macro="">
      <xdr:nvCxnSpPr>
        <xdr:cNvPr id="442" name="直線コネクタ 441"/>
        <xdr:cNvCxnSpPr/>
      </xdr:nvCxnSpPr>
      <xdr:spPr>
        <a:xfrm flipV="1">
          <a:off x="16179800" y="3415576"/>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134764</xdr:rowOff>
    </xdr:from>
    <xdr:ext cx="762000" cy="259045"/>
    <xdr:sp macro="" textlink="">
      <xdr:nvSpPr>
        <xdr:cNvPr id="443" name="将来負担の状況平均値テキスト"/>
        <xdr:cNvSpPr txBox="1"/>
      </xdr:nvSpPr>
      <xdr:spPr>
        <a:xfrm>
          <a:off x="17106900" y="236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118237</xdr:rowOff>
    </xdr:from>
    <xdr:to>
      <xdr:col>81</xdr:col>
      <xdr:colOff>95250</xdr:colOff>
      <xdr:row>15</xdr:row>
      <xdr:rowOff>48387</xdr:rowOff>
    </xdr:to>
    <xdr:sp macro="" textlink="">
      <xdr:nvSpPr>
        <xdr:cNvPr id="444" name="フローチャート: 判断 443"/>
        <xdr:cNvSpPr/>
      </xdr:nvSpPr>
      <xdr:spPr>
        <a:xfrm>
          <a:off x="16967200" y="2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84303</xdr:rowOff>
    </xdr:from>
    <xdr:to>
      <xdr:col>77</xdr:col>
      <xdr:colOff>44450</xdr:colOff>
      <xdr:row>21</xdr:row>
      <xdr:rowOff>96241</xdr:rowOff>
    </xdr:to>
    <xdr:cxnSp macro="">
      <xdr:nvCxnSpPr>
        <xdr:cNvPr id="445" name="直線コネクタ 444"/>
        <xdr:cNvCxnSpPr/>
      </xdr:nvCxnSpPr>
      <xdr:spPr>
        <a:xfrm flipV="1">
          <a:off x="15290800" y="351330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115583</xdr:rowOff>
    </xdr:from>
    <xdr:to>
      <xdr:col>77</xdr:col>
      <xdr:colOff>95250</xdr:colOff>
      <xdr:row>15</xdr:row>
      <xdr:rowOff>45733</xdr:rowOff>
    </xdr:to>
    <xdr:sp macro="" textlink="">
      <xdr:nvSpPr>
        <xdr:cNvPr id="446" name="フローチャート: 判断 445"/>
        <xdr:cNvSpPr/>
      </xdr:nvSpPr>
      <xdr:spPr>
        <a:xfrm>
          <a:off x="16129000" y="251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55910</xdr:rowOff>
    </xdr:from>
    <xdr:ext cx="736600" cy="259045"/>
    <xdr:sp macro="" textlink="">
      <xdr:nvSpPr>
        <xdr:cNvPr id="447" name="テキスト ボックス 446"/>
        <xdr:cNvSpPr txBox="1"/>
      </xdr:nvSpPr>
      <xdr:spPr>
        <a:xfrm>
          <a:off x="15798800" y="228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96241</xdr:rowOff>
    </xdr:from>
    <xdr:to>
      <xdr:col>72</xdr:col>
      <xdr:colOff>203200</xdr:colOff>
      <xdr:row>22</xdr:row>
      <xdr:rowOff>113005</xdr:rowOff>
    </xdr:to>
    <xdr:cxnSp macro="">
      <xdr:nvCxnSpPr>
        <xdr:cNvPr id="448" name="直線コネクタ 447"/>
        <xdr:cNvCxnSpPr/>
      </xdr:nvCxnSpPr>
      <xdr:spPr>
        <a:xfrm flipV="1">
          <a:off x="14401800" y="3696691"/>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128372</xdr:rowOff>
    </xdr:from>
    <xdr:to>
      <xdr:col>73</xdr:col>
      <xdr:colOff>44450</xdr:colOff>
      <xdr:row>15</xdr:row>
      <xdr:rowOff>58522</xdr:rowOff>
    </xdr:to>
    <xdr:sp macro="" textlink="">
      <xdr:nvSpPr>
        <xdr:cNvPr id="449" name="フローチャート: 判断 448"/>
        <xdr:cNvSpPr/>
      </xdr:nvSpPr>
      <xdr:spPr>
        <a:xfrm>
          <a:off x="152400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68699</xdr:rowOff>
    </xdr:from>
    <xdr:ext cx="762000" cy="259045"/>
    <xdr:sp macro="" textlink="">
      <xdr:nvSpPr>
        <xdr:cNvPr id="450" name="テキスト ボックス 449"/>
        <xdr:cNvSpPr txBox="1"/>
      </xdr:nvSpPr>
      <xdr:spPr>
        <a:xfrm>
          <a:off x="14909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113005</xdr:rowOff>
    </xdr:from>
    <xdr:to>
      <xdr:col>68</xdr:col>
      <xdr:colOff>152400</xdr:colOff>
      <xdr:row>23</xdr:row>
      <xdr:rowOff>33731</xdr:rowOff>
    </xdr:to>
    <xdr:cxnSp macro="">
      <xdr:nvCxnSpPr>
        <xdr:cNvPr id="451" name="直線コネクタ 450"/>
        <xdr:cNvCxnSpPr/>
      </xdr:nvCxnSpPr>
      <xdr:spPr>
        <a:xfrm flipV="1">
          <a:off x="13512800" y="3884905"/>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131750</xdr:rowOff>
    </xdr:from>
    <xdr:to>
      <xdr:col>68</xdr:col>
      <xdr:colOff>203200</xdr:colOff>
      <xdr:row>15</xdr:row>
      <xdr:rowOff>61900</xdr:rowOff>
    </xdr:to>
    <xdr:sp macro="" textlink="">
      <xdr:nvSpPr>
        <xdr:cNvPr id="452" name="フローチャート: 判断 451"/>
        <xdr:cNvSpPr/>
      </xdr:nvSpPr>
      <xdr:spPr>
        <a:xfrm>
          <a:off x="14351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72077</xdr:rowOff>
    </xdr:from>
    <xdr:ext cx="762000" cy="259045"/>
    <xdr:sp macro="" textlink="">
      <xdr:nvSpPr>
        <xdr:cNvPr id="453" name="テキスト ボックス 452"/>
        <xdr:cNvSpPr txBox="1"/>
      </xdr:nvSpPr>
      <xdr:spPr>
        <a:xfrm>
          <a:off x="14020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141161</xdr:rowOff>
    </xdr:from>
    <xdr:to>
      <xdr:col>64</xdr:col>
      <xdr:colOff>152400</xdr:colOff>
      <xdr:row>15</xdr:row>
      <xdr:rowOff>71311</xdr:rowOff>
    </xdr:to>
    <xdr:sp macro="" textlink="">
      <xdr:nvSpPr>
        <xdr:cNvPr id="454" name="フローチャート: 判断 453"/>
        <xdr:cNvSpPr/>
      </xdr:nvSpPr>
      <xdr:spPr>
        <a:xfrm>
          <a:off x="13462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81488</xdr:rowOff>
    </xdr:from>
    <xdr:ext cx="762000" cy="259045"/>
    <xdr:sp macro="" textlink="">
      <xdr:nvSpPr>
        <xdr:cNvPr id="455" name="テキスト ボックス 454"/>
        <xdr:cNvSpPr txBox="1"/>
      </xdr:nvSpPr>
      <xdr:spPr>
        <a:xfrm>
          <a:off x="13131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107226</xdr:rowOff>
    </xdr:from>
    <xdr:to>
      <xdr:col>81</xdr:col>
      <xdr:colOff>95250</xdr:colOff>
      <xdr:row>20</xdr:row>
      <xdr:rowOff>37376</xdr:rowOff>
    </xdr:to>
    <xdr:sp macro="" textlink="">
      <xdr:nvSpPr>
        <xdr:cNvPr id="461" name="楕円 460"/>
        <xdr:cNvSpPr/>
      </xdr:nvSpPr>
      <xdr:spPr>
        <a:xfrm>
          <a:off x="16967200" y="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3103</xdr:rowOff>
    </xdr:from>
    <xdr:ext cx="762000" cy="259045"/>
    <xdr:sp macro="" textlink="">
      <xdr:nvSpPr>
        <xdr:cNvPr id="462" name="将来負担の状況該当値テキスト"/>
        <xdr:cNvSpPr txBox="1"/>
      </xdr:nvSpPr>
      <xdr:spPr>
        <a:xfrm>
          <a:off x="17106900" y="326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33503</xdr:rowOff>
    </xdr:from>
    <xdr:to>
      <xdr:col>77</xdr:col>
      <xdr:colOff>95250</xdr:colOff>
      <xdr:row>20</xdr:row>
      <xdr:rowOff>135103</xdr:rowOff>
    </xdr:to>
    <xdr:sp macro="" textlink="">
      <xdr:nvSpPr>
        <xdr:cNvPr id="463" name="楕円 462"/>
        <xdr:cNvSpPr/>
      </xdr:nvSpPr>
      <xdr:spPr>
        <a:xfrm>
          <a:off x="16129000" y="3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119880</xdr:rowOff>
    </xdr:from>
    <xdr:ext cx="736600" cy="259045"/>
    <xdr:sp macro="" textlink="">
      <xdr:nvSpPr>
        <xdr:cNvPr id="464" name="テキスト ボックス 463"/>
        <xdr:cNvSpPr txBox="1"/>
      </xdr:nvSpPr>
      <xdr:spPr>
        <a:xfrm>
          <a:off x="15798800" y="354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45441</xdr:rowOff>
    </xdr:from>
    <xdr:to>
      <xdr:col>73</xdr:col>
      <xdr:colOff>44450</xdr:colOff>
      <xdr:row>21</xdr:row>
      <xdr:rowOff>147041</xdr:rowOff>
    </xdr:to>
    <xdr:sp macro="" textlink="">
      <xdr:nvSpPr>
        <xdr:cNvPr id="465" name="楕円 464"/>
        <xdr:cNvSpPr/>
      </xdr:nvSpPr>
      <xdr:spPr>
        <a:xfrm>
          <a:off x="15240000" y="3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131818</xdr:rowOff>
    </xdr:from>
    <xdr:ext cx="762000" cy="259045"/>
    <xdr:sp macro="" textlink="">
      <xdr:nvSpPr>
        <xdr:cNvPr id="466" name="テキスト ボックス 465"/>
        <xdr:cNvSpPr txBox="1"/>
      </xdr:nvSpPr>
      <xdr:spPr>
        <a:xfrm>
          <a:off x="14909800" y="37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62205</xdr:rowOff>
    </xdr:from>
    <xdr:to>
      <xdr:col>68</xdr:col>
      <xdr:colOff>203200</xdr:colOff>
      <xdr:row>22</xdr:row>
      <xdr:rowOff>163805</xdr:rowOff>
    </xdr:to>
    <xdr:sp macro="" textlink="">
      <xdr:nvSpPr>
        <xdr:cNvPr id="467" name="楕円 466"/>
        <xdr:cNvSpPr/>
      </xdr:nvSpPr>
      <xdr:spPr>
        <a:xfrm>
          <a:off x="14351000" y="38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148582</xdr:rowOff>
    </xdr:from>
    <xdr:ext cx="762000" cy="259045"/>
    <xdr:sp macro="" textlink="">
      <xdr:nvSpPr>
        <xdr:cNvPr id="468" name="テキスト ボックス 467"/>
        <xdr:cNvSpPr txBox="1"/>
      </xdr:nvSpPr>
      <xdr:spPr>
        <a:xfrm>
          <a:off x="14020800" y="39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154381</xdr:rowOff>
    </xdr:from>
    <xdr:to>
      <xdr:col>64</xdr:col>
      <xdr:colOff>152400</xdr:colOff>
      <xdr:row>23</xdr:row>
      <xdr:rowOff>84531</xdr:rowOff>
    </xdr:to>
    <xdr:sp macro="" textlink="">
      <xdr:nvSpPr>
        <xdr:cNvPr id="469" name="楕円 468"/>
        <xdr:cNvSpPr/>
      </xdr:nvSpPr>
      <xdr:spPr>
        <a:xfrm>
          <a:off x="13462000" y="39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69308</xdr:rowOff>
    </xdr:from>
    <xdr:ext cx="762000" cy="259045"/>
    <xdr:sp macro="" textlink="">
      <xdr:nvSpPr>
        <xdr:cNvPr id="470" name="テキスト ボックス 469"/>
        <xdr:cNvSpPr txBox="1"/>
      </xdr:nvSpPr>
      <xdr:spPr>
        <a:xfrm>
          <a:off x="13131800" y="40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１９年度に「財政再建計画」に基づく基本給及び各種手当の削減、特別職給与及び議員報酬の削減を行い、平成２２年３月には引き続きこのような取り組みを基本とした「財政再生計画」を策定し、他都市との適切な比較のもとで職員数の適正化を進め、効率的な行政執行体制の確保及び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85090</xdr:rowOff>
    </xdr:to>
    <xdr:cxnSp macro="">
      <xdr:nvCxnSpPr>
        <xdr:cNvPr id="66" name="直線コネクタ 65"/>
        <xdr:cNvCxnSpPr/>
      </xdr:nvCxnSpPr>
      <xdr:spPr>
        <a:xfrm>
          <a:off x="3987800" y="59105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96520</xdr:rowOff>
    </xdr:to>
    <xdr:cxnSp macro="">
      <xdr:nvCxnSpPr>
        <xdr:cNvPr id="69" name="直線コネクタ 68"/>
        <xdr:cNvCxnSpPr/>
      </xdr:nvCxnSpPr>
      <xdr:spPr>
        <a:xfrm flipV="1">
          <a:off x="3098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96520</xdr:rowOff>
    </xdr:to>
    <xdr:cxnSp macro="">
      <xdr:nvCxnSpPr>
        <xdr:cNvPr id="72" name="直線コネクタ 71"/>
        <xdr:cNvCxnSpPr/>
      </xdr:nvCxnSpPr>
      <xdr:spPr>
        <a:xfrm>
          <a:off x="2209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58420</xdr:rowOff>
    </xdr:to>
    <xdr:cxnSp macro="">
      <xdr:nvCxnSpPr>
        <xdr:cNvPr id="75" name="直線コネクタ 74"/>
        <xdr:cNvCxnSpPr/>
      </xdr:nvCxnSpPr>
      <xdr:spPr>
        <a:xfrm flipV="1">
          <a:off x="1320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事務事業の見直しをベースに引き続き削減を図るとともに、契約事務の適正化や経費の節減に努めている。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xdr:cNvCxnSpPr/>
      </xdr:nvCxnSpPr>
      <xdr:spPr>
        <a:xfrm>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148771</xdr:rowOff>
    </xdr:to>
    <xdr:cxnSp macro="">
      <xdr:nvCxnSpPr>
        <xdr:cNvPr id="132" name="直線コネクタ 131"/>
        <xdr:cNvCxnSpPr/>
      </xdr:nvCxnSpPr>
      <xdr:spPr>
        <a:xfrm>
          <a:off x="14782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116114</xdr:rowOff>
    </xdr:to>
    <xdr:cxnSp macro="">
      <xdr:nvCxnSpPr>
        <xdr:cNvPr id="135" name="直線コネクタ 134"/>
        <xdr:cNvCxnSpPr/>
      </xdr:nvCxnSpPr>
      <xdr:spPr>
        <a:xfrm>
          <a:off x="13893800" y="251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116114</xdr:rowOff>
    </xdr:to>
    <xdr:cxnSp macro="">
      <xdr:nvCxnSpPr>
        <xdr:cNvPr id="138" name="直線コネクタ 137"/>
        <xdr:cNvCxnSpPr/>
      </xdr:nvCxnSpPr>
      <xdr:spPr>
        <a:xfrm>
          <a:off x="13004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「財政再生計画」に基づき、単独事業については高齢者、子どもたち及び教育活動への給付以外は原則として実施しないこととしている。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107950</xdr:rowOff>
    </xdr:to>
    <xdr:cxnSp macro="">
      <xdr:nvCxnSpPr>
        <xdr:cNvPr id="192" name="直線コネクタ 191"/>
        <xdr:cNvCxnSpPr/>
      </xdr:nvCxnSpPr>
      <xdr:spPr>
        <a:xfrm flipV="1">
          <a:off x="3987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5" name="直線コネクタ 194"/>
        <xdr:cNvCxnSpPr/>
      </xdr:nvCxnSpPr>
      <xdr:spPr>
        <a:xfrm>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8" name="直線コネクタ 197"/>
        <xdr:cNvCxnSpPr/>
      </xdr:nvCxnSpPr>
      <xdr:spPr>
        <a:xfrm flipV="1">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1815</xdr:rowOff>
    </xdr:to>
    <xdr:cxnSp macro="">
      <xdr:nvCxnSpPr>
        <xdr:cNvPr id="201" name="直線コネクタ 200"/>
        <xdr:cNvCxnSpPr/>
      </xdr:nvCxnSpPr>
      <xdr:spPr>
        <a:xfrm>
          <a:off x="1320800" y="9450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7" name="楕円 216"/>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8" name="テキスト ボックス 217"/>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その他について類似団体平均を上回っているのは、特別会計に対する繰出金、及び老朽化した公共施設や公営住宅等に係る維持補修費によるものである。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62230</xdr:rowOff>
    </xdr:to>
    <xdr:cxnSp macro="">
      <xdr:nvCxnSpPr>
        <xdr:cNvPr id="253" name="直線コネクタ 252"/>
        <xdr:cNvCxnSpPr/>
      </xdr:nvCxnSpPr>
      <xdr:spPr>
        <a:xfrm flipV="1">
          <a:off x="15671800" y="10055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92710</xdr:rowOff>
    </xdr:to>
    <xdr:cxnSp macro="">
      <xdr:nvCxnSpPr>
        <xdr:cNvPr id="256" name="直線コネクタ 255"/>
        <xdr:cNvCxnSpPr/>
      </xdr:nvCxnSpPr>
      <xdr:spPr>
        <a:xfrm flipV="1">
          <a:off x="14782800" y="1017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92710</xdr:rowOff>
    </xdr:to>
    <xdr:cxnSp macro="">
      <xdr:nvCxnSpPr>
        <xdr:cNvPr id="259" name="直線コネクタ 258"/>
        <xdr:cNvCxnSpPr/>
      </xdr:nvCxnSpPr>
      <xdr:spPr>
        <a:xfrm>
          <a:off x="13893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59</xdr:row>
      <xdr:rowOff>16510</xdr:rowOff>
    </xdr:to>
    <xdr:cxnSp macro="">
      <xdr:nvCxnSpPr>
        <xdr:cNvPr id="262" name="直線コネクタ 261"/>
        <xdr:cNvCxnSpPr/>
      </xdr:nvCxnSpPr>
      <xdr:spPr>
        <a:xfrm>
          <a:off x="13004800" y="997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2" name="楕円 271"/>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3"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74" name="楕円 273"/>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75" name="テキスト ボックス 274"/>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6" name="楕円 275"/>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7" name="テキスト ボックス 276"/>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8" name="楕円 277"/>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9" name="テキスト ボックス 278"/>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81" name="テキスト ボックス 280"/>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各種補助金の支出は、真に必要なもの以外は「財政再建計画」策定時に原則廃止としたが、引き続き必要性を十分考慮のうえ、同様の措置により抑制している。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88138</xdr:rowOff>
    </xdr:from>
    <xdr:to>
      <xdr:col>82</xdr:col>
      <xdr:colOff>107950</xdr:colOff>
      <xdr:row>33</xdr:row>
      <xdr:rowOff>165862</xdr:rowOff>
    </xdr:to>
    <xdr:cxnSp macro="">
      <xdr:nvCxnSpPr>
        <xdr:cNvPr id="311" name="直線コネクタ 310"/>
        <xdr:cNvCxnSpPr/>
      </xdr:nvCxnSpPr>
      <xdr:spPr>
        <a:xfrm>
          <a:off x="15671800" y="57459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83566</xdr:rowOff>
    </xdr:from>
    <xdr:to>
      <xdr:col>78</xdr:col>
      <xdr:colOff>69850</xdr:colOff>
      <xdr:row>33</xdr:row>
      <xdr:rowOff>88138</xdr:rowOff>
    </xdr:to>
    <xdr:cxnSp macro="">
      <xdr:nvCxnSpPr>
        <xdr:cNvPr id="314" name="直線コネクタ 313"/>
        <xdr:cNvCxnSpPr/>
      </xdr:nvCxnSpPr>
      <xdr:spPr>
        <a:xfrm>
          <a:off x="14782800" y="5741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83566</xdr:rowOff>
    </xdr:from>
    <xdr:to>
      <xdr:col>73</xdr:col>
      <xdr:colOff>180975</xdr:colOff>
      <xdr:row>33</xdr:row>
      <xdr:rowOff>120142</xdr:rowOff>
    </xdr:to>
    <xdr:cxnSp macro="">
      <xdr:nvCxnSpPr>
        <xdr:cNvPr id="317" name="直線コネクタ 316"/>
        <xdr:cNvCxnSpPr/>
      </xdr:nvCxnSpPr>
      <xdr:spPr>
        <a:xfrm flipV="1">
          <a:off x="13893800" y="57414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124714</xdr:rowOff>
    </xdr:to>
    <xdr:cxnSp macro="">
      <xdr:nvCxnSpPr>
        <xdr:cNvPr id="320" name="直線コネクタ 319"/>
        <xdr:cNvCxnSpPr/>
      </xdr:nvCxnSpPr>
      <xdr:spPr>
        <a:xfrm flipV="1">
          <a:off x="13004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115062</xdr:rowOff>
    </xdr:from>
    <xdr:to>
      <xdr:col>82</xdr:col>
      <xdr:colOff>158750</xdr:colOff>
      <xdr:row>34</xdr:row>
      <xdr:rowOff>45212</xdr:rowOff>
    </xdr:to>
    <xdr:sp macro="" textlink="">
      <xdr:nvSpPr>
        <xdr:cNvPr id="330" name="楕円 329"/>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23639</xdr:rowOff>
    </xdr:from>
    <xdr:ext cx="762000" cy="259045"/>
    <xdr:sp macro="" textlink="">
      <xdr:nvSpPr>
        <xdr:cNvPr id="331"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37338</xdr:rowOff>
    </xdr:from>
    <xdr:to>
      <xdr:col>78</xdr:col>
      <xdr:colOff>120650</xdr:colOff>
      <xdr:row>33</xdr:row>
      <xdr:rowOff>138938</xdr:rowOff>
    </xdr:to>
    <xdr:sp macro="" textlink="">
      <xdr:nvSpPr>
        <xdr:cNvPr id="332" name="楕円 331"/>
        <xdr:cNvSpPr/>
      </xdr:nvSpPr>
      <xdr:spPr>
        <a:xfrm>
          <a:off x="15621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149115</xdr:rowOff>
    </xdr:from>
    <xdr:ext cx="736600" cy="259045"/>
    <xdr:sp macro="" textlink="">
      <xdr:nvSpPr>
        <xdr:cNvPr id="333" name="テキスト ボックス 332"/>
        <xdr:cNvSpPr txBox="1"/>
      </xdr:nvSpPr>
      <xdr:spPr>
        <a:xfrm>
          <a:off x="15290800" y="54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32766</xdr:rowOff>
    </xdr:from>
    <xdr:to>
      <xdr:col>74</xdr:col>
      <xdr:colOff>31750</xdr:colOff>
      <xdr:row>33</xdr:row>
      <xdr:rowOff>134366</xdr:rowOff>
    </xdr:to>
    <xdr:sp macro="" textlink="">
      <xdr:nvSpPr>
        <xdr:cNvPr id="334" name="楕円 333"/>
        <xdr:cNvSpPr/>
      </xdr:nvSpPr>
      <xdr:spPr>
        <a:xfrm>
          <a:off x="14732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144543</xdr:rowOff>
    </xdr:from>
    <xdr:ext cx="762000" cy="259045"/>
    <xdr:sp macro="" textlink="">
      <xdr:nvSpPr>
        <xdr:cNvPr id="335" name="テキスト ボックス 334"/>
        <xdr:cNvSpPr txBox="1"/>
      </xdr:nvSpPr>
      <xdr:spPr>
        <a:xfrm>
          <a:off x="14401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69342</xdr:rowOff>
    </xdr:from>
    <xdr:to>
      <xdr:col>69</xdr:col>
      <xdr:colOff>142875</xdr:colOff>
      <xdr:row>33</xdr:row>
      <xdr:rowOff>170942</xdr:rowOff>
    </xdr:to>
    <xdr:sp macro="" textlink="">
      <xdr:nvSpPr>
        <xdr:cNvPr id="336" name="楕円 335"/>
        <xdr:cNvSpPr/>
      </xdr:nvSpPr>
      <xdr:spPr>
        <a:xfrm>
          <a:off x="13843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9669</xdr:rowOff>
    </xdr:from>
    <xdr:ext cx="762000" cy="259045"/>
    <xdr:sp macro="" textlink="">
      <xdr:nvSpPr>
        <xdr:cNvPr id="337" name="テキスト ボックス 336"/>
        <xdr:cNvSpPr txBox="1"/>
      </xdr:nvSpPr>
      <xdr:spPr>
        <a:xfrm>
          <a:off x="13512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8" name="楕円 337"/>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9" name="テキスト ボックス 338"/>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額の地方債を発行することで炭鉱閉山後の社会基盤整備を進めてきたが、平成１９・２０年度において公的資金の借換えを実施し、令和３年度までの総計で４億９千万程度の公債費負担の軽減を図ったこと及び、償還終了など年次進行に伴い減少し、再生振替特例債を除く公債費において類似団体平均を下回るが、平成２２年３月に借入れた再生振替特例債の元金償還が始まったことにより、平成２５年度は大幅に増加している。引き続き地方債の新規発行の抑制により、公債費負担の軽減に努め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98425</xdr:rowOff>
    </xdr:from>
    <xdr:to>
      <xdr:col>24</xdr:col>
      <xdr:colOff>25400</xdr:colOff>
      <xdr:row>80</xdr:row>
      <xdr:rowOff>100330</xdr:rowOff>
    </xdr:to>
    <xdr:cxnSp macro="">
      <xdr:nvCxnSpPr>
        <xdr:cNvPr id="371" name="直線コネクタ 370"/>
        <xdr:cNvCxnSpPr/>
      </xdr:nvCxnSpPr>
      <xdr:spPr>
        <a:xfrm flipV="1">
          <a:off x="3987800" y="138144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56514</xdr:rowOff>
    </xdr:from>
    <xdr:to>
      <xdr:col>19</xdr:col>
      <xdr:colOff>187325</xdr:colOff>
      <xdr:row>80</xdr:row>
      <xdr:rowOff>100330</xdr:rowOff>
    </xdr:to>
    <xdr:cxnSp macro="">
      <xdr:nvCxnSpPr>
        <xdr:cNvPr id="374" name="直線コネクタ 373"/>
        <xdr:cNvCxnSpPr/>
      </xdr:nvCxnSpPr>
      <xdr:spPr>
        <a:xfrm>
          <a:off x="3098800" y="137725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56514</xdr:rowOff>
    </xdr:from>
    <xdr:to>
      <xdr:col>15</xdr:col>
      <xdr:colOff>98425</xdr:colOff>
      <xdr:row>81</xdr:row>
      <xdr:rowOff>12700</xdr:rowOff>
    </xdr:to>
    <xdr:cxnSp macro="">
      <xdr:nvCxnSpPr>
        <xdr:cNvPr id="377" name="直線コネクタ 376"/>
        <xdr:cNvCxnSpPr/>
      </xdr:nvCxnSpPr>
      <xdr:spPr>
        <a:xfrm flipV="1">
          <a:off x="2209800" y="137725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81</xdr:row>
      <xdr:rowOff>12700</xdr:rowOff>
    </xdr:to>
    <xdr:cxnSp macro="">
      <xdr:nvCxnSpPr>
        <xdr:cNvPr id="380" name="直線コネクタ 379"/>
        <xdr:cNvCxnSpPr/>
      </xdr:nvCxnSpPr>
      <xdr:spPr>
        <a:xfrm>
          <a:off x="1320800" y="13827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47625</xdr:rowOff>
    </xdr:from>
    <xdr:to>
      <xdr:col>24</xdr:col>
      <xdr:colOff>76200</xdr:colOff>
      <xdr:row>80</xdr:row>
      <xdr:rowOff>149225</xdr:rowOff>
    </xdr:to>
    <xdr:sp macro="" textlink="">
      <xdr:nvSpPr>
        <xdr:cNvPr id="390" name="楕円 389"/>
        <xdr:cNvSpPr/>
      </xdr:nvSpPr>
      <xdr:spPr>
        <a:xfrm>
          <a:off x="47752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127652</xdr:rowOff>
    </xdr:from>
    <xdr:ext cx="762000" cy="259045"/>
    <xdr:sp macro="" textlink="">
      <xdr:nvSpPr>
        <xdr:cNvPr id="391" name="公債費該当値テキスト"/>
        <xdr:cNvSpPr txBox="1"/>
      </xdr:nvSpPr>
      <xdr:spPr>
        <a:xfrm>
          <a:off x="4914900" y="1367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49530</xdr:rowOff>
    </xdr:from>
    <xdr:to>
      <xdr:col>20</xdr:col>
      <xdr:colOff>38100</xdr:colOff>
      <xdr:row>80</xdr:row>
      <xdr:rowOff>151130</xdr:rowOff>
    </xdr:to>
    <xdr:sp macro="" textlink="">
      <xdr:nvSpPr>
        <xdr:cNvPr id="392" name="楕円 391"/>
        <xdr:cNvSpPr/>
      </xdr:nvSpPr>
      <xdr:spPr>
        <a:xfrm>
          <a:off x="3937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135907</xdr:rowOff>
    </xdr:from>
    <xdr:ext cx="736600" cy="259045"/>
    <xdr:sp macro="" textlink="">
      <xdr:nvSpPr>
        <xdr:cNvPr id="393" name="テキスト ボックス 392"/>
        <xdr:cNvSpPr txBox="1"/>
      </xdr:nvSpPr>
      <xdr:spPr>
        <a:xfrm>
          <a:off x="3606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5714</xdr:rowOff>
    </xdr:from>
    <xdr:to>
      <xdr:col>15</xdr:col>
      <xdr:colOff>149225</xdr:colOff>
      <xdr:row>80</xdr:row>
      <xdr:rowOff>107314</xdr:rowOff>
    </xdr:to>
    <xdr:sp macro="" textlink="">
      <xdr:nvSpPr>
        <xdr:cNvPr id="394" name="楕円 393"/>
        <xdr:cNvSpPr/>
      </xdr:nvSpPr>
      <xdr:spPr>
        <a:xfrm>
          <a:off x="304800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92091</xdr:rowOff>
    </xdr:from>
    <xdr:ext cx="762000" cy="259045"/>
    <xdr:sp macro="" textlink="">
      <xdr:nvSpPr>
        <xdr:cNvPr id="395" name="テキスト ボックス 394"/>
        <xdr:cNvSpPr txBox="1"/>
      </xdr:nvSpPr>
      <xdr:spPr>
        <a:xfrm>
          <a:off x="2717800" y="1380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96" name="楕円 395"/>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97" name="テキスト ボックス 396"/>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398" name="楕円 397"/>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399" name="テキスト ボックス 398"/>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「財政再建計画」及び「財政再生計画」に基づく人件費等の削減により、公債費を除いた経常収支比率は類似団体の中で最も低い水準となっている。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119380</xdr:rowOff>
    </xdr:from>
    <xdr:to>
      <xdr:col>82</xdr:col>
      <xdr:colOff>107950</xdr:colOff>
      <xdr:row>81</xdr:row>
      <xdr:rowOff>43180</xdr:rowOff>
    </xdr:to>
    <xdr:cxnSp macro="">
      <xdr:nvCxnSpPr>
        <xdr:cNvPr id="427" name="直線コネクタ 426"/>
        <xdr:cNvCxnSpPr/>
      </xdr:nvCxnSpPr>
      <xdr:spPr>
        <a:xfrm flipV="1">
          <a:off x="16510000" y="1280668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15257</xdr:rowOff>
    </xdr:from>
    <xdr:ext cx="762000" cy="259045"/>
    <xdr:sp macro="" textlink="">
      <xdr:nvSpPr>
        <xdr:cNvPr id="428" name="公債費以外最小値テキスト"/>
        <xdr:cNvSpPr txBox="1"/>
      </xdr:nvSpPr>
      <xdr:spPr>
        <a:xfrm>
          <a:off x="16598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43180</xdr:rowOff>
    </xdr:from>
    <xdr:to>
      <xdr:col>82</xdr:col>
      <xdr:colOff>196850</xdr:colOff>
      <xdr:row>81</xdr:row>
      <xdr:rowOff>43180</xdr:rowOff>
    </xdr:to>
    <xdr:cxnSp macro="">
      <xdr:nvCxnSpPr>
        <xdr:cNvPr id="429" name="直線コネクタ 428"/>
        <xdr:cNvCxnSpPr/>
      </xdr:nvCxnSpPr>
      <xdr:spPr>
        <a:xfrm>
          <a:off x="16421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34307</xdr:rowOff>
    </xdr:from>
    <xdr:ext cx="762000" cy="259045"/>
    <xdr:sp macro="" textlink="">
      <xdr:nvSpPr>
        <xdr:cNvPr id="430" name="公債費以外最大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119380</xdr:rowOff>
    </xdr:from>
    <xdr:to>
      <xdr:col>82</xdr:col>
      <xdr:colOff>196850</xdr:colOff>
      <xdr:row>74</xdr:row>
      <xdr:rowOff>119380</xdr:rowOff>
    </xdr:to>
    <xdr:cxnSp macro="">
      <xdr:nvCxnSpPr>
        <xdr:cNvPr id="431" name="直線コネクタ 430"/>
        <xdr:cNvCxnSpPr/>
      </xdr:nvCxnSpPr>
      <xdr:spPr>
        <a:xfrm>
          <a:off x="16421100" y="128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119380</xdr:rowOff>
    </xdr:to>
    <xdr:cxnSp macro="">
      <xdr:nvCxnSpPr>
        <xdr:cNvPr id="432" name="直線コネクタ 431"/>
        <xdr:cNvCxnSpPr/>
      </xdr:nvCxnSpPr>
      <xdr:spPr>
        <a:xfrm>
          <a:off x="15671800" y="12715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3"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4" name="フローチャート: 判断 433"/>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31750</xdr:rowOff>
    </xdr:to>
    <xdr:cxnSp macro="">
      <xdr:nvCxnSpPr>
        <xdr:cNvPr id="435" name="直線コネクタ 434"/>
        <xdr:cNvCxnSpPr/>
      </xdr:nvCxnSpPr>
      <xdr:spPr>
        <a:xfrm flipV="1">
          <a:off x="14782800" y="12715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163830</xdr:rowOff>
    </xdr:from>
    <xdr:to>
      <xdr:col>78</xdr:col>
      <xdr:colOff>120650</xdr:colOff>
      <xdr:row>78</xdr:row>
      <xdr:rowOff>93980</xdr:rowOff>
    </xdr:to>
    <xdr:sp macro="" textlink="">
      <xdr:nvSpPr>
        <xdr:cNvPr id="436" name="フローチャート: 判断 435"/>
        <xdr:cNvSpPr/>
      </xdr:nvSpPr>
      <xdr:spPr>
        <a:xfrm>
          <a:off x="15621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37" name="テキスト ボックス 436"/>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31750</xdr:rowOff>
    </xdr:to>
    <xdr:cxnSp macro="">
      <xdr:nvCxnSpPr>
        <xdr:cNvPr id="438" name="直線コネクタ 437"/>
        <xdr:cNvCxnSpPr/>
      </xdr:nvCxnSpPr>
      <xdr:spPr>
        <a:xfrm>
          <a:off x="13893800" y="12715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9" name="フローチャート: 判断 438"/>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0" name="テキスト ボックス 439"/>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50800</xdr:rowOff>
    </xdr:from>
    <xdr:to>
      <xdr:col>69</xdr:col>
      <xdr:colOff>92075</xdr:colOff>
      <xdr:row>74</xdr:row>
      <xdr:rowOff>27940</xdr:rowOff>
    </xdr:to>
    <xdr:cxnSp macro="">
      <xdr:nvCxnSpPr>
        <xdr:cNvPr id="441" name="直線コネクタ 440"/>
        <xdr:cNvCxnSpPr/>
      </xdr:nvCxnSpPr>
      <xdr:spPr>
        <a:xfrm>
          <a:off x="13004800" y="125666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42" name="フローチャート: 判断 441"/>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3" name="テキスト ボックス 442"/>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68580</xdr:rowOff>
    </xdr:from>
    <xdr:to>
      <xdr:col>82</xdr:col>
      <xdr:colOff>158750</xdr:colOff>
      <xdr:row>74</xdr:row>
      <xdr:rowOff>170180</xdr:rowOff>
    </xdr:to>
    <xdr:sp macro="" textlink="">
      <xdr:nvSpPr>
        <xdr:cNvPr id="451" name="楕円 450"/>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148607</xdr:rowOff>
    </xdr:from>
    <xdr:ext cx="762000" cy="259045"/>
    <xdr:sp macro="" textlink="">
      <xdr:nvSpPr>
        <xdr:cNvPr id="452" name="公債費以外該当値テキスト"/>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53" name="楕円 452"/>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54" name="テキスト ボックス 453"/>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152400</xdr:rowOff>
    </xdr:from>
    <xdr:to>
      <xdr:col>74</xdr:col>
      <xdr:colOff>31750</xdr:colOff>
      <xdr:row>74</xdr:row>
      <xdr:rowOff>82550</xdr:rowOff>
    </xdr:to>
    <xdr:sp macro="" textlink="">
      <xdr:nvSpPr>
        <xdr:cNvPr id="455" name="楕円 454"/>
        <xdr:cNvSpPr/>
      </xdr:nvSpPr>
      <xdr:spPr>
        <a:xfrm>
          <a:off x="14732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92727</xdr:rowOff>
    </xdr:from>
    <xdr:ext cx="762000" cy="259045"/>
    <xdr:sp macro="" textlink="">
      <xdr:nvSpPr>
        <xdr:cNvPr id="456" name="テキスト ボックス 455"/>
        <xdr:cNvSpPr txBox="1"/>
      </xdr:nvSpPr>
      <xdr:spPr>
        <a:xfrm>
          <a:off x="14401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7" name="楕円 456"/>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8" name="テキスト ボックス 457"/>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59" name="楕円 458"/>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60" name="テキスト ボックス 459"/>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12738</xdr:rowOff>
    </xdr:from>
    <xdr:to>
      <xdr:col>29</xdr:col>
      <xdr:colOff>127000</xdr:colOff>
      <xdr:row>14</xdr:row>
      <xdr:rowOff>75120</xdr:rowOff>
    </xdr:to>
    <xdr:cxnSp macro="">
      <xdr:nvCxnSpPr>
        <xdr:cNvPr id="50" name="直線コネクタ 49"/>
        <xdr:cNvCxnSpPr/>
      </xdr:nvCxnSpPr>
      <xdr:spPr bwMode="auto">
        <a:xfrm flipV="1">
          <a:off x="5003800" y="2460663"/>
          <a:ext cx="647700" cy="6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75120</xdr:rowOff>
    </xdr:from>
    <xdr:to>
      <xdr:col>26</xdr:col>
      <xdr:colOff>50800</xdr:colOff>
      <xdr:row>15</xdr:row>
      <xdr:rowOff>25908</xdr:rowOff>
    </xdr:to>
    <xdr:cxnSp macro="">
      <xdr:nvCxnSpPr>
        <xdr:cNvPr id="53" name="直線コネクタ 52"/>
        <xdr:cNvCxnSpPr/>
      </xdr:nvCxnSpPr>
      <xdr:spPr bwMode="auto">
        <a:xfrm flipV="1">
          <a:off x="4305300" y="2523045"/>
          <a:ext cx="698500" cy="12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25908</xdr:rowOff>
    </xdr:from>
    <xdr:to>
      <xdr:col>22</xdr:col>
      <xdr:colOff>114300</xdr:colOff>
      <xdr:row>16</xdr:row>
      <xdr:rowOff>59880</xdr:rowOff>
    </xdr:to>
    <xdr:cxnSp macro="">
      <xdr:nvCxnSpPr>
        <xdr:cNvPr id="56" name="直線コネクタ 55"/>
        <xdr:cNvCxnSpPr/>
      </xdr:nvCxnSpPr>
      <xdr:spPr bwMode="auto">
        <a:xfrm flipV="1">
          <a:off x="3606800" y="2645283"/>
          <a:ext cx="698500" cy="205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59880</xdr:rowOff>
    </xdr:from>
    <xdr:to>
      <xdr:col>18</xdr:col>
      <xdr:colOff>177800</xdr:colOff>
      <xdr:row>16</xdr:row>
      <xdr:rowOff>143421</xdr:rowOff>
    </xdr:to>
    <xdr:cxnSp macro="">
      <xdr:nvCxnSpPr>
        <xdr:cNvPr id="59" name="直線コネクタ 58"/>
        <xdr:cNvCxnSpPr/>
      </xdr:nvCxnSpPr>
      <xdr:spPr bwMode="auto">
        <a:xfrm flipV="1">
          <a:off x="2908300" y="2850705"/>
          <a:ext cx="698500" cy="8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133388</xdr:rowOff>
    </xdr:from>
    <xdr:to>
      <xdr:col>29</xdr:col>
      <xdr:colOff>177800</xdr:colOff>
      <xdr:row>14</xdr:row>
      <xdr:rowOff>63538</xdr:rowOff>
    </xdr:to>
    <xdr:sp macro="" textlink="">
      <xdr:nvSpPr>
        <xdr:cNvPr id="69" name="楕円 68"/>
        <xdr:cNvSpPr/>
      </xdr:nvSpPr>
      <xdr:spPr bwMode="auto">
        <a:xfrm>
          <a:off x="5600700" y="240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149915</xdr:rowOff>
    </xdr:from>
    <xdr:ext cx="762000" cy="259045"/>
    <xdr:sp macro="" textlink="">
      <xdr:nvSpPr>
        <xdr:cNvPr id="70" name="人口1人当たり決算額の推移該当値テキスト130"/>
        <xdr:cNvSpPr txBox="1"/>
      </xdr:nvSpPr>
      <xdr:spPr>
        <a:xfrm>
          <a:off x="5740400" y="225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24320</xdr:rowOff>
    </xdr:from>
    <xdr:to>
      <xdr:col>26</xdr:col>
      <xdr:colOff>101600</xdr:colOff>
      <xdr:row>14</xdr:row>
      <xdr:rowOff>125920</xdr:rowOff>
    </xdr:to>
    <xdr:sp macro="" textlink="">
      <xdr:nvSpPr>
        <xdr:cNvPr id="71" name="楕円 70"/>
        <xdr:cNvSpPr/>
      </xdr:nvSpPr>
      <xdr:spPr bwMode="auto">
        <a:xfrm>
          <a:off x="4953000" y="247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136097</xdr:rowOff>
    </xdr:from>
    <xdr:ext cx="736600" cy="259045"/>
    <xdr:sp macro="" textlink="">
      <xdr:nvSpPr>
        <xdr:cNvPr id="72" name="テキスト ボックス 71"/>
        <xdr:cNvSpPr txBox="1"/>
      </xdr:nvSpPr>
      <xdr:spPr>
        <a:xfrm>
          <a:off x="4622800" y="224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146558</xdr:rowOff>
    </xdr:from>
    <xdr:to>
      <xdr:col>22</xdr:col>
      <xdr:colOff>165100</xdr:colOff>
      <xdr:row>15</xdr:row>
      <xdr:rowOff>76708</xdr:rowOff>
    </xdr:to>
    <xdr:sp macro="" textlink="">
      <xdr:nvSpPr>
        <xdr:cNvPr id="73" name="楕円 72"/>
        <xdr:cNvSpPr/>
      </xdr:nvSpPr>
      <xdr:spPr bwMode="auto">
        <a:xfrm>
          <a:off x="4254500" y="25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86885</xdr:rowOff>
    </xdr:from>
    <xdr:ext cx="762000" cy="259045"/>
    <xdr:sp macro="" textlink="">
      <xdr:nvSpPr>
        <xdr:cNvPr id="74" name="テキスト ボックス 73"/>
        <xdr:cNvSpPr txBox="1"/>
      </xdr:nvSpPr>
      <xdr:spPr>
        <a:xfrm>
          <a:off x="3924300" y="23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9080</xdr:rowOff>
    </xdr:from>
    <xdr:to>
      <xdr:col>19</xdr:col>
      <xdr:colOff>38100</xdr:colOff>
      <xdr:row>16</xdr:row>
      <xdr:rowOff>110680</xdr:rowOff>
    </xdr:to>
    <xdr:sp macro="" textlink="">
      <xdr:nvSpPr>
        <xdr:cNvPr id="75" name="楕円 74"/>
        <xdr:cNvSpPr/>
      </xdr:nvSpPr>
      <xdr:spPr bwMode="auto">
        <a:xfrm>
          <a:off x="3556000" y="27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120857</xdr:rowOff>
    </xdr:from>
    <xdr:ext cx="762000" cy="259045"/>
    <xdr:sp macro="" textlink="">
      <xdr:nvSpPr>
        <xdr:cNvPr id="76" name="テキスト ボックス 75"/>
        <xdr:cNvSpPr txBox="1"/>
      </xdr:nvSpPr>
      <xdr:spPr>
        <a:xfrm>
          <a:off x="3225800" y="256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92621</xdr:rowOff>
    </xdr:from>
    <xdr:to>
      <xdr:col>15</xdr:col>
      <xdr:colOff>101600</xdr:colOff>
      <xdr:row>17</xdr:row>
      <xdr:rowOff>22771</xdr:rowOff>
    </xdr:to>
    <xdr:sp macro="" textlink="">
      <xdr:nvSpPr>
        <xdr:cNvPr id="77" name="楕円 76"/>
        <xdr:cNvSpPr/>
      </xdr:nvSpPr>
      <xdr:spPr bwMode="auto">
        <a:xfrm>
          <a:off x="2857500" y="288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32948</xdr:rowOff>
    </xdr:from>
    <xdr:ext cx="762000" cy="259045"/>
    <xdr:sp macro="" textlink="">
      <xdr:nvSpPr>
        <xdr:cNvPr id="78" name="テキスト ボックス 77"/>
        <xdr:cNvSpPr txBox="1"/>
      </xdr:nvSpPr>
      <xdr:spPr>
        <a:xfrm>
          <a:off x="2527300" y="26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271228</xdr:rowOff>
    </xdr:from>
    <xdr:to>
      <xdr:col>29</xdr:col>
      <xdr:colOff>127000</xdr:colOff>
      <xdr:row>34</xdr:row>
      <xdr:rowOff>6730</xdr:rowOff>
    </xdr:to>
    <xdr:cxnSp macro="">
      <xdr:nvCxnSpPr>
        <xdr:cNvPr id="112" name="直線コネクタ 111"/>
        <xdr:cNvCxnSpPr/>
      </xdr:nvCxnSpPr>
      <xdr:spPr bwMode="auto">
        <a:xfrm flipV="1">
          <a:off x="5003800" y="6195778"/>
          <a:ext cx="647700" cy="7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6730</xdr:rowOff>
    </xdr:from>
    <xdr:to>
      <xdr:col>26</xdr:col>
      <xdr:colOff>50800</xdr:colOff>
      <xdr:row>34</xdr:row>
      <xdr:rowOff>44171</xdr:rowOff>
    </xdr:to>
    <xdr:cxnSp macro="">
      <xdr:nvCxnSpPr>
        <xdr:cNvPr id="115" name="直線コネクタ 114"/>
        <xdr:cNvCxnSpPr/>
      </xdr:nvCxnSpPr>
      <xdr:spPr bwMode="auto">
        <a:xfrm flipV="1">
          <a:off x="4305300" y="6274180"/>
          <a:ext cx="698500" cy="3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253873</xdr:rowOff>
    </xdr:from>
    <xdr:to>
      <xdr:col>22</xdr:col>
      <xdr:colOff>114300</xdr:colOff>
      <xdr:row>34</xdr:row>
      <xdr:rowOff>44171</xdr:rowOff>
    </xdr:to>
    <xdr:cxnSp macro="">
      <xdr:nvCxnSpPr>
        <xdr:cNvPr id="118" name="直線コネクタ 117"/>
        <xdr:cNvCxnSpPr/>
      </xdr:nvCxnSpPr>
      <xdr:spPr bwMode="auto">
        <a:xfrm>
          <a:off x="3606800" y="6178423"/>
          <a:ext cx="698500" cy="13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253873</xdr:rowOff>
    </xdr:from>
    <xdr:to>
      <xdr:col>18</xdr:col>
      <xdr:colOff>177800</xdr:colOff>
      <xdr:row>33</xdr:row>
      <xdr:rowOff>300149</xdr:rowOff>
    </xdr:to>
    <xdr:cxnSp macro="">
      <xdr:nvCxnSpPr>
        <xdr:cNvPr id="121" name="直線コネクタ 120"/>
        <xdr:cNvCxnSpPr/>
      </xdr:nvCxnSpPr>
      <xdr:spPr bwMode="auto">
        <a:xfrm flipV="1">
          <a:off x="2908300" y="6178423"/>
          <a:ext cx="698500" cy="4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220428</xdr:rowOff>
    </xdr:from>
    <xdr:to>
      <xdr:col>29</xdr:col>
      <xdr:colOff>177800</xdr:colOff>
      <xdr:row>33</xdr:row>
      <xdr:rowOff>322028</xdr:rowOff>
    </xdr:to>
    <xdr:sp macro="" textlink="">
      <xdr:nvSpPr>
        <xdr:cNvPr id="131" name="楕円 130"/>
        <xdr:cNvSpPr/>
      </xdr:nvSpPr>
      <xdr:spPr bwMode="auto">
        <a:xfrm>
          <a:off x="5600700" y="614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167105</xdr:rowOff>
    </xdr:from>
    <xdr:ext cx="762000" cy="259045"/>
    <xdr:sp macro="" textlink="">
      <xdr:nvSpPr>
        <xdr:cNvPr id="132" name="人口1人当たり決算額の推移該当値テキスト445"/>
        <xdr:cNvSpPr txBox="1"/>
      </xdr:nvSpPr>
      <xdr:spPr>
        <a:xfrm>
          <a:off x="5740400" y="609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298830</xdr:rowOff>
    </xdr:from>
    <xdr:to>
      <xdr:col>26</xdr:col>
      <xdr:colOff>101600</xdr:colOff>
      <xdr:row>34</xdr:row>
      <xdr:rowOff>57530</xdr:rowOff>
    </xdr:to>
    <xdr:sp macro="" textlink="">
      <xdr:nvSpPr>
        <xdr:cNvPr id="133" name="楕円 132"/>
        <xdr:cNvSpPr/>
      </xdr:nvSpPr>
      <xdr:spPr bwMode="auto">
        <a:xfrm>
          <a:off x="4953000" y="62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67707</xdr:rowOff>
    </xdr:from>
    <xdr:ext cx="736600" cy="259045"/>
    <xdr:sp macro="" textlink="">
      <xdr:nvSpPr>
        <xdr:cNvPr id="134" name="テキスト ボックス 133"/>
        <xdr:cNvSpPr txBox="1"/>
      </xdr:nvSpPr>
      <xdr:spPr>
        <a:xfrm>
          <a:off x="4622800" y="5992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336271</xdr:rowOff>
    </xdr:from>
    <xdr:to>
      <xdr:col>22</xdr:col>
      <xdr:colOff>165100</xdr:colOff>
      <xdr:row>34</xdr:row>
      <xdr:rowOff>94971</xdr:rowOff>
    </xdr:to>
    <xdr:sp macro="" textlink="">
      <xdr:nvSpPr>
        <xdr:cNvPr id="135" name="楕円 134"/>
        <xdr:cNvSpPr/>
      </xdr:nvSpPr>
      <xdr:spPr bwMode="auto">
        <a:xfrm>
          <a:off x="4254500" y="62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105148</xdr:rowOff>
    </xdr:from>
    <xdr:ext cx="762000" cy="259045"/>
    <xdr:sp macro="" textlink="">
      <xdr:nvSpPr>
        <xdr:cNvPr id="136" name="テキスト ボックス 135"/>
        <xdr:cNvSpPr txBox="1"/>
      </xdr:nvSpPr>
      <xdr:spPr>
        <a:xfrm>
          <a:off x="3924300" y="60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203073</xdr:rowOff>
    </xdr:from>
    <xdr:to>
      <xdr:col>19</xdr:col>
      <xdr:colOff>38100</xdr:colOff>
      <xdr:row>33</xdr:row>
      <xdr:rowOff>304673</xdr:rowOff>
    </xdr:to>
    <xdr:sp macro="" textlink="">
      <xdr:nvSpPr>
        <xdr:cNvPr id="137" name="楕円 136"/>
        <xdr:cNvSpPr/>
      </xdr:nvSpPr>
      <xdr:spPr bwMode="auto">
        <a:xfrm>
          <a:off x="3556000" y="61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143400</xdr:rowOff>
    </xdr:from>
    <xdr:ext cx="762000" cy="259045"/>
    <xdr:sp macro="" textlink="">
      <xdr:nvSpPr>
        <xdr:cNvPr id="138" name="テキスト ボックス 137"/>
        <xdr:cNvSpPr txBox="1"/>
      </xdr:nvSpPr>
      <xdr:spPr>
        <a:xfrm>
          <a:off x="3225800" y="58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249349</xdr:rowOff>
    </xdr:from>
    <xdr:to>
      <xdr:col>15</xdr:col>
      <xdr:colOff>101600</xdr:colOff>
      <xdr:row>34</xdr:row>
      <xdr:rowOff>8049</xdr:rowOff>
    </xdr:to>
    <xdr:sp macro="" textlink="">
      <xdr:nvSpPr>
        <xdr:cNvPr id="139" name="楕円 138"/>
        <xdr:cNvSpPr/>
      </xdr:nvSpPr>
      <xdr:spPr bwMode="auto">
        <a:xfrm>
          <a:off x="2857500" y="61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18226</xdr:rowOff>
    </xdr:from>
    <xdr:ext cx="762000" cy="259045"/>
    <xdr:sp macro="" textlink="">
      <xdr:nvSpPr>
        <xdr:cNvPr id="140" name="テキスト ボックス 139"/>
        <xdr:cNvSpPr txBox="1"/>
      </xdr:nvSpPr>
      <xdr:spPr>
        <a:xfrm>
          <a:off x="2527300" y="59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93740</xdr:rowOff>
    </xdr:from>
    <xdr:to>
      <xdr:col>24</xdr:col>
      <xdr:colOff>63500</xdr:colOff>
      <xdr:row>33</xdr:row>
      <xdr:rowOff>97844</xdr:rowOff>
    </xdr:to>
    <xdr:cxnSp macro="">
      <xdr:nvCxnSpPr>
        <xdr:cNvPr id="63" name="直線コネクタ 62"/>
        <xdr:cNvCxnSpPr/>
      </xdr:nvCxnSpPr>
      <xdr:spPr>
        <a:xfrm flipV="1">
          <a:off x="3797300" y="5580140"/>
          <a:ext cx="838200" cy="17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97844</xdr:rowOff>
    </xdr:from>
    <xdr:to>
      <xdr:col>19</xdr:col>
      <xdr:colOff>177800</xdr:colOff>
      <xdr:row>33</xdr:row>
      <xdr:rowOff>151609</xdr:rowOff>
    </xdr:to>
    <xdr:cxnSp macro="">
      <xdr:nvCxnSpPr>
        <xdr:cNvPr id="66" name="直線コネクタ 65"/>
        <xdr:cNvCxnSpPr/>
      </xdr:nvCxnSpPr>
      <xdr:spPr>
        <a:xfrm flipV="1">
          <a:off x="2908300" y="5755694"/>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151609</xdr:rowOff>
    </xdr:from>
    <xdr:to>
      <xdr:col>15</xdr:col>
      <xdr:colOff>50800</xdr:colOff>
      <xdr:row>34</xdr:row>
      <xdr:rowOff>57752</xdr:rowOff>
    </xdr:to>
    <xdr:cxnSp macro="">
      <xdr:nvCxnSpPr>
        <xdr:cNvPr id="69" name="直線コネクタ 68"/>
        <xdr:cNvCxnSpPr/>
      </xdr:nvCxnSpPr>
      <xdr:spPr>
        <a:xfrm flipV="1">
          <a:off x="2019300" y="5809459"/>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42360</xdr:rowOff>
    </xdr:from>
    <xdr:to>
      <xdr:col>10</xdr:col>
      <xdr:colOff>114300</xdr:colOff>
      <xdr:row>34</xdr:row>
      <xdr:rowOff>57752</xdr:rowOff>
    </xdr:to>
    <xdr:cxnSp macro="">
      <xdr:nvCxnSpPr>
        <xdr:cNvPr id="72" name="直線コネクタ 71"/>
        <xdr:cNvCxnSpPr/>
      </xdr:nvCxnSpPr>
      <xdr:spPr>
        <a:xfrm>
          <a:off x="1130300" y="587166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42940</xdr:rowOff>
    </xdr:from>
    <xdr:to>
      <xdr:col>24</xdr:col>
      <xdr:colOff>114300</xdr:colOff>
      <xdr:row>32</xdr:row>
      <xdr:rowOff>144540</xdr:rowOff>
    </xdr:to>
    <xdr:sp macro="" textlink="">
      <xdr:nvSpPr>
        <xdr:cNvPr id="82" name="楕円 81"/>
        <xdr:cNvSpPr/>
      </xdr:nvSpPr>
      <xdr:spPr>
        <a:xfrm>
          <a:off x="4584700" y="55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65817</xdr:rowOff>
    </xdr:from>
    <xdr:ext cx="599010" cy="259045"/>
    <xdr:sp macro="" textlink="">
      <xdr:nvSpPr>
        <xdr:cNvPr id="83" name="人件費該当値テキスト"/>
        <xdr:cNvSpPr txBox="1"/>
      </xdr:nvSpPr>
      <xdr:spPr>
        <a:xfrm>
          <a:off x="4686300" y="53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47044</xdr:rowOff>
    </xdr:from>
    <xdr:to>
      <xdr:col>20</xdr:col>
      <xdr:colOff>38100</xdr:colOff>
      <xdr:row>33</xdr:row>
      <xdr:rowOff>148644</xdr:rowOff>
    </xdr:to>
    <xdr:sp macro="" textlink="">
      <xdr:nvSpPr>
        <xdr:cNvPr id="84" name="楕円 83"/>
        <xdr:cNvSpPr/>
      </xdr:nvSpPr>
      <xdr:spPr>
        <a:xfrm>
          <a:off x="3746500" y="5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165171</xdr:rowOff>
    </xdr:from>
    <xdr:ext cx="599010" cy="259045"/>
    <xdr:sp macro="" textlink="">
      <xdr:nvSpPr>
        <xdr:cNvPr id="85" name="テキスト ボックス 84"/>
        <xdr:cNvSpPr txBox="1"/>
      </xdr:nvSpPr>
      <xdr:spPr>
        <a:xfrm>
          <a:off x="3497795" y="54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100809</xdr:rowOff>
    </xdr:from>
    <xdr:to>
      <xdr:col>15</xdr:col>
      <xdr:colOff>101600</xdr:colOff>
      <xdr:row>34</xdr:row>
      <xdr:rowOff>30959</xdr:rowOff>
    </xdr:to>
    <xdr:sp macro="" textlink="">
      <xdr:nvSpPr>
        <xdr:cNvPr id="86" name="楕円 85"/>
        <xdr:cNvSpPr/>
      </xdr:nvSpPr>
      <xdr:spPr>
        <a:xfrm>
          <a:off x="2857500" y="57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47486</xdr:rowOff>
    </xdr:from>
    <xdr:ext cx="599010" cy="259045"/>
    <xdr:sp macro="" textlink="">
      <xdr:nvSpPr>
        <xdr:cNvPr id="87" name="テキスト ボックス 86"/>
        <xdr:cNvSpPr txBox="1"/>
      </xdr:nvSpPr>
      <xdr:spPr>
        <a:xfrm>
          <a:off x="2608795" y="55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6952</xdr:rowOff>
    </xdr:from>
    <xdr:to>
      <xdr:col>10</xdr:col>
      <xdr:colOff>165100</xdr:colOff>
      <xdr:row>34</xdr:row>
      <xdr:rowOff>108552</xdr:rowOff>
    </xdr:to>
    <xdr:sp macro="" textlink="">
      <xdr:nvSpPr>
        <xdr:cNvPr id="88" name="楕円 87"/>
        <xdr:cNvSpPr/>
      </xdr:nvSpPr>
      <xdr:spPr>
        <a:xfrm>
          <a:off x="1968500" y="5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125079</xdr:rowOff>
    </xdr:from>
    <xdr:ext cx="599010" cy="259045"/>
    <xdr:sp macro="" textlink="">
      <xdr:nvSpPr>
        <xdr:cNvPr id="89" name="テキスト ボックス 88"/>
        <xdr:cNvSpPr txBox="1"/>
      </xdr:nvSpPr>
      <xdr:spPr>
        <a:xfrm>
          <a:off x="1719795" y="56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163010</xdr:rowOff>
    </xdr:from>
    <xdr:to>
      <xdr:col>6</xdr:col>
      <xdr:colOff>38100</xdr:colOff>
      <xdr:row>34</xdr:row>
      <xdr:rowOff>93160</xdr:rowOff>
    </xdr:to>
    <xdr:sp macro="" textlink="">
      <xdr:nvSpPr>
        <xdr:cNvPr id="90" name="楕円 89"/>
        <xdr:cNvSpPr/>
      </xdr:nvSpPr>
      <xdr:spPr>
        <a:xfrm>
          <a:off x="1079500" y="58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109687</xdr:rowOff>
    </xdr:from>
    <xdr:ext cx="599010" cy="259045"/>
    <xdr:sp macro="" textlink="">
      <xdr:nvSpPr>
        <xdr:cNvPr id="91" name="テキスト ボックス 90"/>
        <xdr:cNvSpPr txBox="1"/>
      </xdr:nvSpPr>
      <xdr:spPr>
        <a:xfrm>
          <a:off x="830795" y="55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82321</xdr:rowOff>
    </xdr:from>
    <xdr:to>
      <xdr:col>24</xdr:col>
      <xdr:colOff>63500</xdr:colOff>
      <xdr:row>55</xdr:row>
      <xdr:rowOff>155222</xdr:rowOff>
    </xdr:to>
    <xdr:cxnSp macro="">
      <xdr:nvCxnSpPr>
        <xdr:cNvPr id="118" name="直線コネクタ 117"/>
        <xdr:cNvCxnSpPr/>
      </xdr:nvCxnSpPr>
      <xdr:spPr>
        <a:xfrm flipV="1">
          <a:off x="3797300" y="9512071"/>
          <a:ext cx="8382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141808</xdr:rowOff>
    </xdr:from>
    <xdr:to>
      <xdr:col>19</xdr:col>
      <xdr:colOff>177800</xdr:colOff>
      <xdr:row>55</xdr:row>
      <xdr:rowOff>155222</xdr:rowOff>
    </xdr:to>
    <xdr:cxnSp macro="">
      <xdr:nvCxnSpPr>
        <xdr:cNvPr id="121" name="直線コネクタ 120"/>
        <xdr:cNvCxnSpPr/>
      </xdr:nvCxnSpPr>
      <xdr:spPr>
        <a:xfrm>
          <a:off x="2908300" y="9571558"/>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141808</xdr:rowOff>
    </xdr:from>
    <xdr:to>
      <xdr:col>15</xdr:col>
      <xdr:colOff>50800</xdr:colOff>
      <xdr:row>55</xdr:row>
      <xdr:rowOff>161193</xdr:rowOff>
    </xdr:to>
    <xdr:cxnSp macro="">
      <xdr:nvCxnSpPr>
        <xdr:cNvPr id="124" name="直線コネクタ 123"/>
        <xdr:cNvCxnSpPr/>
      </xdr:nvCxnSpPr>
      <xdr:spPr>
        <a:xfrm flipV="1">
          <a:off x="2019300" y="9571558"/>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161193</xdr:rowOff>
    </xdr:from>
    <xdr:to>
      <xdr:col>10</xdr:col>
      <xdr:colOff>114300</xdr:colOff>
      <xdr:row>56</xdr:row>
      <xdr:rowOff>11547</xdr:rowOff>
    </xdr:to>
    <xdr:cxnSp macro="">
      <xdr:nvCxnSpPr>
        <xdr:cNvPr id="127" name="直線コネクタ 126"/>
        <xdr:cNvCxnSpPr/>
      </xdr:nvCxnSpPr>
      <xdr:spPr>
        <a:xfrm flipV="1">
          <a:off x="1130300" y="9590943"/>
          <a:ext cx="8890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31521</xdr:rowOff>
    </xdr:from>
    <xdr:to>
      <xdr:col>24</xdr:col>
      <xdr:colOff>114300</xdr:colOff>
      <xdr:row>55</xdr:row>
      <xdr:rowOff>133121</xdr:rowOff>
    </xdr:to>
    <xdr:sp macro="" textlink="">
      <xdr:nvSpPr>
        <xdr:cNvPr id="137" name="楕円 136"/>
        <xdr:cNvSpPr/>
      </xdr:nvSpPr>
      <xdr:spPr>
        <a:xfrm>
          <a:off x="4584700" y="9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54398</xdr:rowOff>
    </xdr:from>
    <xdr:ext cx="599010" cy="259045"/>
    <xdr:sp macro="" textlink="">
      <xdr:nvSpPr>
        <xdr:cNvPr id="138" name="物件費該当値テキスト"/>
        <xdr:cNvSpPr txBox="1"/>
      </xdr:nvSpPr>
      <xdr:spPr>
        <a:xfrm>
          <a:off x="4686300" y="93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104422</xdr:rowOff>
    </xdr:from>
    <xdr:to>
      <xdr:col>20</xdr:col>
      <xdr:colOff>38100</xdr:colOff>
      <xdr:row>56</xdr:row>
      <xdr:rowOff>34572</xdr:rowOff>
    </xdr:to>
    <xdr:sp macro="" textlink="">
      <xdr:nvSpPr>
        <xdr:cNvPr id="139" name="楕円 138"/>
        <xdr:cNvSpPr/>
      </xdr:nvSpPr>
      <xdr:spPr>
        <a:xfrm>
          <a:off x="3746500" y="9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51099</xdr:rowOff>
    </xdr:from>
    <xdr:ext cx="599010" cy="259045"/>
    <xdr:sp macro="" textlink="">
      <xdr:nvSpPr>
        <xdr:cNvPr id="140" name="テキスト ボックス 139"/>
        <xdr:cNvSpPr txBox="1"/>
      </xdr:nvSpPr>
      <xdr:spPr>
        <a:xfrm>
          <a:off x="3497795" y="930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91008</xdr:rowOff>
    </xdr:from>
    <xdr:to>
      <xdr:col>15</xdr:col>
      <xdr:colOff>101600</xdr:colOff>
      <xdr:row>56</xdr:row>
      <xdr:rowOff>21158</xdr:rowOff>
    </xdr:to>
    <xdr:sp macro="" textlink="">
      <xdr:nvSpPr>
        <xdr:cNvPr id="141" name="楕円 140"/>
        <xdr:cNvSpPr/>
      </xdr:nvSpPr>
      <xdr:spPr>
        <a:xfrm>
          <a:off x="2857500" y="95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37685</xdr:rowOff>
    </xdr:from>
    <xdr:ext cx="599010" cy="259045"/>
    <xdr:sp macro="" textlink="">
      <xdr:nvSpPr>
        <xdr:cNvPr id="142" name="テキスト ボックス 141"/>
        <xdr:cNvSpPr txBox="1"/>
      </xdr:nvSpPr>
      <xdr:spPr>
        <a:xfrm>
          <a:off x="2608795" y="929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110393</xdr:rowOff>
    </xdr:from>
    <xdr:to>
      <xdr:col>10</xdr:col>
      <xdr:colOff>165100</xdr:colOff>
      <xdr:row>56</xdr:row>
      <xdr:rowOff>40543</xdr:rowOff>
    </xdr:to>
    <xdr:sp macro="" textlink="">
      <xdr:nvSpPr>
        <xdr:cNvPr id="143" name="楕円 142"/>
        <xdr:cNvSpPr/>
      </xdr:nvSpPr>
      <xdr:spPr>
        <a:xfrm>
          <a:off x="1968500" y="95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57070</xdr:rowOff>
    </xdr:from>
    <xdr:ext cx="599010" cy="259045"/>
    <xdr:sp macro="" textlink="">
      <xdr:nvSpPr>
        <xdr:cNvPr id="144" name="テキスト ボックス 143"/>
        <xdr:cNvSpPr txBox="1"/>
      </xdr:nvSpPr>
      <xdr:spPr>
        <a:xfrm>
          <a:off x="1719795" y="931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132197</xdr:rowOff>
    </xdr:from>
    <xdr:to>
      <xdr:col>6</xdr:col>
      <xdr:colOff>38100</xdr:colOff>
      <xdr:row>56</xdr:row>
      <xdr:rowOff>62347</xdr:rowOff>
    </xdr:to>
    <xdr:sp macro="" textlink="">
      <xdr:nvSpPr>
        <xdr:cNvPr id="145" name="楕円 144"/>
        <xdr:cNvSpPr/>
      </xdr:nvSpPr>
      <xdr:spPr>
        <a:xfrm>
          <a:off x="1079500" y="9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78874</xdr:rowOff>
    </xdr:from>
    <xdr:ext cx="599010" cy="259045"/>
    <xdr:sp macro="" textlink="">
      <xdr:nvSpPr>
        <xdr:cNvPr id="146" name="テキスト ボックス 145"/>
        <xdr:cNvSpPr txBox="1"/>
      </xdr:nvSpPr>
      <xdr:spPr>
        <a:xfrm>
          <a:off x="830795" y="933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58844</xdr:rowOff>
    </xdr:from>
    <xdr:to>
      <xdr:col>24</xdr:col>
      <xdr:colOff>63500</xdr:colOff>
      <xdr:row>71</xdr:row>
      <xdr:rowOff>95397</xdr:rowOff>
    </xdr:to>
    <xdr:cxnSp macro="">
      <xdr:nvCxnSpPr>
        <xdr:cNvPr id="173" name="直線コネクタ 172"/>
        <xdr:cNvCxnSpPr/>
      </xdr:nvCxnSpPr>
      <xdr:spPr>
        <a:xfrm flipV="1">
          <a:off x="3797300" y="12231794"/>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125161</xdr:rowOff>
    </xdr:from>
    <xdr:to>
      <xdr:col>19</xdr:col>
      <xdr:colOff>177800</xdr:colOff>
      <xdr:row>71</xdr:row>
      <xdr:rowOff>95397</xdr:rowOff>
    </xdr:to>
    <xdr:cxnSp macro="">
      <xdr:nvCxnSpPr>
        <xdr:cNvPr id="176" name="直線コネクタ 175"/>
        <xdr:cNvCxnSpPr/>
      </xdr:nvCxnSpPr>
      <xdr:spPr>
        <a:xfrm>
          <a:off x="2908300" y="12126661"/>
          <a:ext cx="889000" cy="1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125161</xdr:rowOff>
    </xdr:from>
    <xdr:to>
      <xdr:col>15</xdr:col>
      <xdr:colOff>50800</xdr:colOff>
      <xdr:row>73</xdr:row>
      <xdr:rowOff>31504</xdr:rowOff>
    </xdr:to>
    <xdr:cxnSp macro="">
      <xdr:nvCxnSpPr>
        <xdr:cNvPr id="179" name="直線コネクタ 178"/>
        <xdr:cNvCxnSpPr/>
      </xdr:nvCxnSpPr>
      <xdr:spPr>
        <a:xfrm flipV="1">
          <a:off x="2019300" y="12126661"/>
          <a:ext cx="889000" cy="4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31504</xdr:rowOff>
    </xdr:from>
    <xdr:to>
      <xdr:col>10</xdr:col>
      <xdr:colOff>114300</xdr:colOff>
      <xdr:row>73</xdr:row>
      <xdr:rowOff>108131</xdr:rowOff>
    </xdr:to>
    <xdr:cxnSp macro="">
      <xdr:nvCxnSpPr>
        <xdr:cNvPr id="182" name="直線コネクタ 181"/>
        <xdr:cNvCxnSpPr/>
      </xdr:nvCxnSpPr>
      <xdr:spPr>
        <a:xfrm flipV="1">
          <a:off x="1130300" y="12547354"/>
          <a:ext cx="889000" cy="7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8044</xdr:rowOff>
    </xdr:from>
    <xdr:to>
      <xdr:col>24</xdr:col>
      <xdr:colOff>114300</xdr:colOff>
      <xdr:row>71</xdr:row>
      <xdr:rowOff>109644</xdr:rowOff>
    </xdr:to>
    <xdr:sp macro="" textlink="">
      <xdr:nvSpPr>
        <xdr:cNvPr id="192" name="楕円 191"/>
        <xdr:cNvSpPr/>
      </xdr:nvSpPr>
      <xdr:spPr>
        <a:xfrm>
          <a:off x="4584700" y="121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132521</xdr:rowOff>
    </xdr:from>
    <xdr:ext cx="534377" cy="259045"/>
    <xdr:sp macro="" textlink="">
      <xdr:nvSpPr>
        <xdr:cNvPr id="193" name="維持補修費該当値テキスト"/>
        <xdr:cNvSpPr txBox="1"/>
      </xdr:nvSpPr>
      <xdr:spPr>
        <a:xfrm>
          <a:off x="4686300" y="121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44597</xdr:rowOff>
    </xdr:from>
    <xdr:to>
      <xdr:col>20</xdr:col>
      <xdr:colOff>38100</xdr:colOff>
      <xdr:row>71</xdr:row>
      <xdr:rowOff>146197</xdr:rowOff>
    </xdr:to>
    <xdr:sp macro="" textlink="">
      <xdr:nvSpPr>
        <xdr:cNvPr id="194" name="楕円 193"/>
        <xdr:cNvSpPr/>
      </xdr:nvSpPr>
      <xdr:spPr>
        <a:xfrm>
          <a:off x="3746500" y="122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162724</xdr:rowOff>
    </xdr:from>
    <xdr:ext cx="534377" cy="259045"/>
    <xdr:sp macro="" textlink="">
      <xdr:nvSpPr>
        <xdr:cNvPr id="195" name="テキスト ボックス 194"/>
        <xdr:cNvSpPr txBox="1"/>
      </xdr:nvSpPr>
      <xdr:spPr>
        <a:xfrm>
          <a:off x="3530111" y="119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74361</xdr:rowOff>
    </xdr:from>
    <xdr:to>
      <xdr:col>15</xdr:col>
      <xdr:colOff>101600</xdr:colOff>
      <xdr:row>71</xdr:row>
      <xdr:rowOff>4511</xdr:rowOff>
    </xdr:to>
    <xdr:sp macro="" textlink="">
      <xdr:nvSpPr>
        <xdr:cNvPr id="196" name="楕円 195"/>
        <xdr:cNvSpPr/>
      </xdr:nvSpPr>
      <xdr:spPr>
        <a:xfrm>
          <a:off x="2857500" y="120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21038</xdr:rowOff>
    </xdr:from>
    <xdr:ext cx="534377" cy="259045"/>
    <xdr:sp macro="" textlink="">
      <xdr:nvSpPr>
        <xdr:cNvPr id="197" name="テキスト ボックス 196"/>
        <xdr:cNvSpPr txBox="1"/>
      </xdr:nvSpPr>
      <xdr:spPr>
        <a:xfrm>
          <a:off x="2641111" y="118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152154</xdr:rowOff>
    </xdr:from>
    <xdr:to>
      <xdr:col>10</xdr:col>
      <xdr:colOff>165100</xdr:colOff>
      <xdr:row>73</xdr:row>
      <xdr:rowOff>82304</xdr:rowOff>
    </xdr:to>
    <xdr:sp macro="" textlink="">
      <xdr:nvSpPr>
        <xdr:cNvPr id="198" name="楕円 197"/>
        <xdr:cNvSpPr/>
      </xdr:nvSpPr>
      <xdr:spPr>
        <a:xfrm>
          <a:off x="1968500" y="124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98831</xdr:rowOff>
    </xdr:from>
    <xdr:ext cx="534377" cy="259045"/>
    <xdr:sp macro="" textlink="">
      <xdr:nvSpPr>
        <xdr:cNvPr id="199" name="テキスト ボックス 198"/>
        <xdr:cNvSpPr txBox="1"/>
      </xdr:nvSpPr>
      <xdr:spPr>
        <a:xfrm>
          <a:off x="1752111" y="122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57331</xdr:rowOff>
    </xdr:from>
    <xdr:to>
      <xdr:col>6</xdr:col>
      <xdr:colOff>38100</xdr:colOff>
      <xdr:row>73</xdr:row>
      <xdr:rowOff>158931</xdr:rowOff>
    </xdr:to>
    <xdr:sp macro="" textlink="">
      <xdr:nvSpPr>
        <xdr:cNvPr id="200" name="楕円 199"/>
        <xdr:cNvSpPr/>
      </xdr:nvSpPr>
      <xdr:spPr>
        <a:xfrm>
          <a:off x="1079500" y="12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4008</xdr:rowOff>
    </xdr:from>
    <xdr:ext cx="534377" cy="259045"/>
    <xdr:sp macro="" textlink="">
      <xdr:nvSpPr>
        <xdr:cNvPr id="201" name="テキスト ボックス 200"/>
        <xdr:cNvSpPr txBox="1"/>
      </xdr:nvSpPr>
      <xdr:spPr>
        <a:xfrm>
          <a:off x="863111" y="123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57786</xdr:rowOff>
    </xdr:from>
    <xdr:to>
      <xdr:col>24</xdr:col>
      <xdr:colOff>63500</xdr:colOff>
      <xdr:row>91</xdr:row>
      <xdr:rowOff>133338</xdr:rowOff>
    </xdr:to>
    <xdr:cxnSp macro="">
      <xdr:nvCxnSpPr>
        <xdr:cNvPr id="231" name="直線コネクタ 230"/>
        <xdr:cNvCxnSpPr/>
      </xdr:nvCxnSpPr>
      <xdr:spPr>
        <a:xfrm flipV="1">
          <a:off x="3797300" y="15659736"/>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44983</xdr:rowOff>
    </xdr:from>
    <xdr:to>
      <xdr:col>19</xdr:col>
      <xdr:colOff>177800</xdr:colOff>
      <xdr:row>91</xdr:row>
      <xdr:rowOff>133338</xdr:rowOff>
    </xdr:to>
    <xdr:cxnSp macro="">
      <xdr:nvCxnSpPr>
        <xdr:cNvPr id="234" name="直線コネクタ 233"/>
        <xdr:cNvCxnSpPr/>
      </xdr:nvCxnSpPr>
      <xdr:spPr>
        <a:xfrm>
          <a:off x="2908300" y="15646933"/>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145428</xdr:rowOff>
    </xdr:from>
    <xdr:to>
      <xdr:col>15</xdr:col>
      <xdr:colOff>50800</xdr:colOff>
      <xdr:row>91</xdr:row>
      <xdr:rowOff>44983</xdr:rowOff>
    </xdr:to>
    <xdr:cxnSp macro="">
      <xdr:nvCxnSpPr>
        <xdr:cNvPr id="237" name="直線コネクタ 236"/>
        <xdr:cNvCxnSpPr/>
      </xdr:nvCxnSpPr>
      <xdr:spPr>
        <a:xfrm>
          <a:off x="2019300" y="15404478"/>
          <a:ext cx="889000" cy="2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145428</xdr:rowOff>
    </xdr:from>
    <xdr:to>
      <xdr:col>10</xdr:col>
      <xdr:colOff>114300</xdr:colOff>
      <xdr:row>92</xdr:row>
      <xdr:rowOff>33122</xdr:rowOff>
    </xdr:to>
    <xdr:cxnSp macro="">
      <xdr:nvCxnSpPr>
        <xdr:cNvPr id="240" name="直線コネクタ 239"/>
        <xdr:cNvCxnSpPr/>
      </xdr:nvCxnSpPr>
      <xdr:spPr>
        <a:xfrm flipV="1">
          <a:off x="1130300" y="15404478"/>
          <a:ext cx="889000" cy="4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6986</xdr:rowOff>
    </xdr:from>
    <xdr:to>
      <xdr:col>24</xdr:col>
      <xdr:colOff>114300</xdr:colOff>
      <xdr:row>91</xdr:row>
      <xdr:rowOff>108586</xdr:rowOff>
    </xdr:to>
    <xdr:sp macro="" textlink="">
      <xdr:nvSpPr>
        <xdr:cNvPr id="250" name="楕円 249"/>
        <xdr:cNvSpPr/>
      </xdr:nvSpPr>
      <xdr:spPr>
        <a:xfrm>
          <a:off x="4584700" y="156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29863</xdr:rowOff>
    </xdr:from>
    <xdr:ext cx="599010" cy="259045"/>
    <xdr:sp macro="" textlink="">
      <xdr:nvSpPr>
        <xdr:cNvPr id="251" name="扶助費該当値テキスト"/>
        <xdr:cNvSpPr txBox="1"/>
      </xdr:nvSpPr>
      <xdr:spPr>
        <a:xfrm>
          <a:off x="4686300" y="1546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82538</xdr:rowOff>
    </xdr:from>
    <xdr:to>
      <xdr:col>20</xdr:col>
      <xdr:colOff>38100</xdr:colOff>
      <xdr:row>92</xdr:row>
      <xdr:rowOff>12688</xdr:rowOff>
    </xdr:to>
    <xdr:sp macro="" textlink="">
      <xdr:nvSpPr>
        <xdr:cNvPr id="252" name="楕円 251"/>
        <xdr:cNvSpPr/>
      </xdr:nvSpPr>
      <xdr:spPr>
        <a:xfrm>
          <a:off x="3746500" y="156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29215</xdr:rowOff>
    </xdr:from>
    <xdr:ext cx="599010" cy="259045"/>
    <xdr:sp macro="" textlink="">
      <xdr:nvSpPr>
        <xdr:cNvPr id="253" name="テキスト ボックス 252"/>
        <xdr:cNvSpPr txBox="1"/>
      </xdr:nvSpPr>
      <xdr:spPr>
        <a:xfrm>
          <a:off x="3497795" y="1545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165633</xdr:rowOff>
    </xdr:from>
    <xdr:to>
      <xdr:col>15</xdr:col>
      <xdr:colOff>101600</xdr:colOff>
      <xdr:row>91</xdr:row>
      <xdr:rowOff>95783</xdr:rowOff>
    </xdr:to>
    <xdr:sp macro="" textlink="">
      <xdr:nvSpPr>
        <xdr:cNvPr id="254" name="楕円 253"/>
        <xdr:cNvSpPr/>
      </xdr:nvSpPr>
      <xdr:spPr>
        <a:xfrm>
          <a:off x="2857500" y="155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112310</xdr:rowOff>
    </xdr:from>
    <xdr:ext cx="599010" cy="259045"/>
    <xdr:sp macro="" textlink="">
      <xdr:nvSpPr>
        <xdr:cNvPr id="255" name="テキスト ボックス 254"/>
        <xdr:cNvSpPr txBox="1"/>
      </xdr:nvSpPr>
      <xdr:spPr>
        <a:xfrm>
          <a:off x="2608795" y="153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94628</xdr:rowOff>
    </xdr:from>
    <xdr:to>
      <xdr:col>10</xdr:col>
      <xdr:colOff>165100</xdr:colOff>
      <xdr:row>90</xdr:row>
      <xdr:rowOff>24778</xdr:rowOff>
    </xdr:to>
    <xdr:sp macro="" textlink="">
      <xdr:nvSpPr>
        <xdr:cNvPr id="256" name="楕円 255"/>
        <xdr:cNvSpPr/>
      </xdr:nvSpPr>
      <xdr:spPr>
        <a:xfrm>
          <a:off x="1968500" y="153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41305</xdr:rowOff>
    </xdr:from>
    <xdr:ext cx="599010" cy="259045"/>
    <xdr:sp macro="" textlink="">
      <xdr:nvSpPr>
        <xdr:cNvPr id="257" name="テキスト ボックス 256"/>
        <xdr:cNvSpPr txBox="1"/>
      </xdr:nvSpPr>
      <xdr:spPr>
        <a:xfrm>
          <a:off x="1719795" y="151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153772</xdr:rowOff>
    </xdr:from>
    <xdr:to>
      <xdr:col>6</xdr:col>
      <xdr:colOff>38100</xdr:colOff>
      <xdr:row>92</xdr:row>
      <xdr:rowOff>83922</xdr:rowOff>
    </xdr:to>
    <xdr:sp macro="" textlink="">
      <xdr:nvSpPr>
        <xdr:cNvPr id="258" name="楕円 257"/>
        <xdr:cNvSpPr/>
      </xdr:nvSpPr>
      <xdr:spPr>
        <a:xfrm>
          <a:off x="1079500" y="15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100449</xdr:rowOff>
    </xdr:from>
    <xdr:ext cx="599010" cy="259045"/>
    <xdr:sp macro="" textlink="">
      <xdr:nvSpPr>
        <xdr:cNvPr id="259" name="テキスト ボックス 258"/>
        <xdr:cNvSpPr txBox="1"/>
      </xdr:nvSpPr>
      <xdr:spPr>
        <a:xfrm>
          <a:off x="830795" y="155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34121</xdr:rowOff>
    </xdr:from>
    <xdr:to>
      <xdr:col>55</xdr:col>
      <xdr:colOff>0</xdr:colOff>
      <xdr:row>36</xdr:row>
      <xdr:rowOff>67702</xdr:rowOff>
    </xdr:to>
    <xdr:cxnSp macro="">
      <xdr:nvCxnSpPr>
        <xdr:cNvPr id="284" name="直線コネクタ 283"/>
        <xdr:cNvCxnSpPr/>
      </xdr:nvCxnSpPr>
      <xdr:spPr>
        <a:xfrm>
          <a:off x="9639300" y="6206321"/>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34121</xdr:rowOff>
    </xdr:from>
    <xdr:to>
      <xdr:col>50</xdr:col>
      <xdr:colOff>114300</xdr:colOff>
      <xdr:row>36</xdr:row>
      <xdr:rowOff>109782</xdr:rowOff>
    </xdr:to>
    <xdr:cxnSp macro="">
      <xdr:nvCxnSpPr>
        <xdr:cNvPr id="287" name="直線コネクタ 286"/>
        <xdr:cNvCxnSpPr/>
      </xdr:nvCxnSpPr>
      <xdr:spPr>
        <a:xfrm flipV="1">
          <a:off x="8750300" y="6206321"/>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152999</xdr:rowOff>
    </xdr:from>
    <xdr:to>
      <xdr:col>45</xdr:col>
      <xdr:colOff>177800</xdr:colOff>
      <xdr:row>36</xdr:row>
      <xdr:rowOff>109782</xdr:rowOff>
    </xdr:to>
    <xdr:cxnSp macro="">
      <xdr:nvCxnSpPr>
        <xdr:cNvPr id="290" name="直線コネクタ 289"/>
        <xdr:cNvCxnSpPr/>
      </xdr:nvCxnSpPr>
      <xdr:spPr>
        <a:xfrm>
          <a:off x="7861300" y="5810849"/>
          <a:ext cx="889000" cy="4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152999</xdr:rowOff>
    </xdr:from>
    <xdr:to>
      <xdr:col>41</xdr:col>
      <xdr:colOff>50800</xdr:colOff>
      <xdr:row>34</xdr:row>
      <xdr:rowOff>92117</xdr:rowOff>
    </xdr:to>
    <xdr:cxnSp macro="">
      <xdr:nvCxnSpPr>
        <xdr:cNvPr id="293" name="直線コネクタ 292"/>
        <xdr:cNvCxnSpPr/>
      </xdr:nvCxnSpPr>
      <xdr:spPr>
        <a:xfrm flipV="1">
          <a:off x="6972300" y="5810849"/>
          <a:ext cx="889000" cy="1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16902</xdr:rowOff>
    </xdr:from>
    <xdr:to>
      <xdr:col>55</xdr:col>
      <xdr:colOff>50800</xdr:colOff>
      <xdr:row>36</xdr:row>
      <xdr:rowOff>118502</xdr:rowOff>
    </xdr:to>
    <xdr:sp macro="" textlink="">
      <xdr:nvSpPr>
        <xdr:cNvPr id="303" name="楕円 302"/>
        <xdr:cNvSpPr/>
      </xdr:nvSpPr>
      <xdr:spPr>
        <a:xfrm>
          <a:off x="10426700" y="61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166779</xdr:rowOff>
    </xdr:from>
    <xdr:ext cx="534377" cy="259045"/>
    <xdr:sp macro="" textlink="">
      <xdr:nvSpPr>
        <xdr:cNvPr id="304" name="補助費等該当値テキスト"/>
        <xdr:cNvSpPr txBox="1"/>
      </xdr:nvSpPr>
      <xdr:spPr>
        <a:xfrm>
          <a:off x="10528300" y="61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154771</xdr:rowOff>
    </xdr:from>
    <xdr:to>
      <xdr:col>50</xdr:col>
      <xdr:colOff>165100</xdr:colOff>
      <xdr:row>36</xdr:row>
      <xdr:rowOff>84921</xdr:rowOff>
    </xdr:to>
    <xdr:sp macro="" textlink="">
      <xdr:nvSpPr>
        <xdr:cNvPr id="305" name="楕円 304"/>
        <xdr:cNvSpPr/>
      </xdr:nvSpPr>
      <xdr:spPr>
        <a:xfrm>
          <a:off x="9588500" y="61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76048</xdr:rowOff>
    </xdr:from>
    <xdr:ext cx="534377" cy="259045"/>
    <xdr:sp macro="" textlink="">
      <xdr:nvSpPr>
        <xdr:cNvPr id="306" name="テキスト ボックス 305"/>
        <xdr:cNvSpPr txBox="1"/>
      </xdr:nvSpPr>
      <xdr:spPr>
        <a:xfrm>
          <a:off x="9372111" y="62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58982</xdr:rowOff>
    </xdr:from>
    <xdr:to>
      <xdr:col>46</xdr:col>
      <xdr:colOff>38100</xdr:colOff>
      <xdr:row>36</xdr:row>
      <xdr:rowOff>160582</xdr:rowOff>
    </xdr:to>
    <xdr:sp macro="" textlink="">
      <xdr:nvSpPr>
        <xdr:cNvPr id="307" name="楕円 306"/>
        <xdr:cNvSpPr/>
      </xdr:nvSpPr>
      <xdr:spPr>
        <a:xfrm>
          <a:off x="8699500" y="62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151709</xdr:rowOff>
    </xdr:from>
    <xdr:ext cx="534377" cy="259045"/>
    <xdr:sp macro="" textlink="">
      <xdr:nvSpPr>
        <xdr:cNvPr id="308" name="テキスト ボックス 307"/>
        <xdr:cNvSpPr txBox="1"/>
      </xdr:nvSpPr>
      <xdr:spPr>
        <a:xfrm>
          <a:off x="8483111" y="632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102199</xdr:rowOff>
    </xdr:from>
    <xdr:to>
      <xdr:col>41</xdr:col>
      <xdr:colOff>101600</xdr:colOff>
      <xdr:row>34</xdr:row>
      <xdr:rowOff>32349</xdr:rowOff>
    </xdr:to>
    <xdr:sp macro="" textlink="">
      <xdr:nvSpPr>
        <xdr:cNvPr id="309" name="楕円 308"/>
        <xdr:cNvSpPr/>
      </xdr:nvSpPr>
      <xdr:spPr>
        <a:xfrm>
          <a:off x="7810500" y="57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48876</xdr:rowOff>
    </xdr:from>
    <xdr:ext cx="599010" cy="259045"/>
    <xdr:sp macro="" textlink="">
      <xdr:nvSpPr>
        <xdr:cNvPr id="310" name="テキスト ボックス 309"/>
        <xdr:cNvSpPr txBox="1"/>
      </xdr:nvSpPr>
      <xdr:spPr>
        <a:xfrm>
          <a:off x="7561795" y="553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41317</xdr:rowOff>
    </xdr:from>
    <xdr:to>
      <xdr:col>36</xdr:col>
      <xdr:colOff>165100</xdr:colOff>
      <xdr:row>34</xdr:row>
      <xdr:rowOff>142917</xdr:rowOff>
    </xdr:to>
    <xdr:sp macro="" textlink="">
      <xdr:nvSpPr>
        <xdr:cNvPr id="311" name="楕円 310"/>
        <xdr:cNvSpPr/>
      </xdr:nvSpPr>
      <xdr:spPr>
        <a:xfrm>
          <a:off x="6921500" y="5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159444</xdr:rowOff>
    </xdr:from>
    <xdr:ext cx="599010" cy="259045"/>
    <xdr:sp macro="" textlink="">
      <xdr:nvSpPr>
        <xdr:cNvPr id="312" name="テキスト ボックス 311"/>
        <xdr:cNvSpPr txBox="1"/>
      </xdr:nvSpPr>
      <xdr:spPr>
        <a:xfrm>
          <a:off x="6672795" y="564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115239</xdr:rowOff>
    </xdr:from>
    <xdr:to>
      <xdr:col>55</xdr:col>
      <xdr:colOff>0</xdr:colOff>
      <xdr:row>54</xdr:row>
      <xdr:rowOff>127241</xdr:rowOff>
    </xdr:to>
    <xdr:cxnSp macro="">
      <xdr:nvCxnSpPr>
        <xdr:cNvPr id="339" name="直線コネクタ 338"/>
        <xdr:cNvCxnSpPr/>
      </xdr:nvCxnSpPr>
      <xdr:spPr>
        <a:xfrm flipV="1">
          <a:off x="9639300" y="9030639"/>
          <a:ext cx="838200" cy="3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15493</xdr:rowOff>
    </xdr:from>
    <xdr:to>
      <xdr:col>50</xdr:col>
      <xdr:colOff>114300</xdr:colOff>
      <xdr:row>54</xdr:row>
      <xdr:rowOff>127241</xdr:rowOff>
    </xdr:to>
    <xdr:cxnSp macro="">
      <xdr:nvCxnSpPr>
        <xdr:cNvPr id="342" name="直線コネクタ 341"/>
        <xdr:cNvCxnSpPr/>
      </xdr:nvCxnSpPr>
      <xdr:spPr>
        <a:xfrm>
          <a:off x="8750300" y="9273793"/>
          <a:ext cx="889000" cy="1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15493</xdr:rowOff>
    </xdr:from>
    <xdr:to>
      <xdr:col>45</xdr:col>
      <xdr:colOff>177800</xdr:colOff>
      <xdr:row>55</xdr:row>
      <xdr:rowOff>69360</xdr:rowOff>
    </xdr:to>
    <xdr:cxnSp macro="">
      <xdr:nvCxnSpPr>
        <xdr:cNvPr id="345" name="直線コネクタ 344"/>
        <xdr:cNvCxnSpPr/>
      </xdr:nvCxnSpPr>
      <xdr:spPr>
        <a:xfrm flipV="1">
          <a:off x="7861300" y="9273793"/>
          <a:ext cx="889000" cy="2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69360</xdr:rowOff>
    </xdr:from>
    <xdr:to>
      <xdr:col>41</xdr:col>
      <xdr:colOff>50800</xdr:colOff>
      <xdr:row>56</xdr:row>
      <xdr:rowOff>100454</xdr:rowOff>
    </xdr:to>
    <xdr:cxnSp macro="">
      <xdr:nvCxnSpPr>
        <xdr:cNvPr id="348" name="直線コネクタ 347"/>
        <xdr:cNvCxnSpPr/>
      </xdr:nvCxnSpPr>
      <xdr:spPr>
        <a:xfrm flipV="1">
          <a:off x="6972300" y="9499110"/>
          <a:ext cx="8890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64439</xdr:rowOff>
    </xdr:from>
    <xdr:to>
      <xdr:col>55</xdr:col>
      <xdr:colOff>50800</xdr:colOff>
      <xdr:row>52</xdr:row>
      <xdr:rowOff>166039</xdr:rowOff>
    </xdr:to>
    <xdr:sp macro="" textlink="">
      <xdr:nvSpPr>
        <xdr:cNvPr id="358" name="楕円 357"/>
        <xdr:cNvSpPr/>
      </xdr:nvSpPr>
      <xdr:spPr>
        <a:xfrm>
          <a:off x="10426700" y="8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87316</xdr:rowOff>
    </xdr:from>
    <xdr:ext cx="599010" cy="259045"/>
    <xdr:sp macro="" textlink="">
      <xdr:nvSpPr>
        <xdr:cNvPr id="359" name="普通建設事業費該当値テキスト"/>
        <xdr:cNvSpPr txBox="1"/>
      </xdr:nvSpPr>
      <xdr:spPr>
        <a:xfrm>
          <a:off x="10528300" y="883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76441</xdr:rowOff>
    </xdr:from>
    <xdr:to>
      <xdr:col>50</xdr:col>
      <xdr:colOff>165100</xdr:colOff>
      <xdr:row>55</xdr:row>
      <xdr:rowOff>6591</xdr:rowOff>
    </xdr:to>
    <xdr:sp macro="" textlink="">
      <xdr:nvSpPr>
        <xdr:cNvPr id="360" name="楕円 359"/>
        <xdr:cNvSpPr/>
      </xdr:nvSpPr>
      <xdr:spPr>
        <a:xfrm>
          <a:off x="95885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23118</xdr:rowOff>
    </xdr:from>
    <xdr:ext cx="599010" cy="259045"/>
    <xdr:sp macro="" textlink="">
      <xdr:nvSpPr>
        <xdr:cNvPr id="361" name="テキスト ボックス 360"/>
        <xdr:cNvSpPr txBox="1"/>
      </xdr:nvSpPr>
      <xdr:spPr>
        <a:xfrm>
          <a:off x="9339795" y="91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136143</xdr:rowOff>
    </xdr:from>
    <xdr:to>
      <xdr:col>46</xdr:col>
      <xdr:colOff>38100</xdr:colOff>
      <xdr:row>54</xdr:row>
      <xdr:rowOff>66293</xdr:rowOff>
    </xdr:to>
    <xdr:sp macro="" textlink="">
      <xdr:nvSpPr>
        <xdr:cNvPr id="362" name="楕円 361"/>
        <xdr:cNvSpPr/>
      </xdr:nvSpPr>
      <xdr:spPr>
        <a:xfrm>
          <a:off x="8699500" y="92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82820</xdr:rowOff>
    </xdr:from>
    <xdr:ext cx="599010" cy="259045"/>
    <xdr:sp macro="" textlink="">
      <xdr:nvSpPr>
        <xdr:cNvPr id="363" name="テキスト ボックス 362"/>
        <xdr:cNvSpPr txBox="1"/>
      </xdr:nvSpPr>
      <xdr:spPr>
        <a:xfrm>
          <a:off x="8450795" y="899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18560</xdr:rowOff>
    </xdr:from>
    <xdr:to>
      <xdr:col>41</xdr:col>
      <xdr:colOff>101600</xdr:colOff>
      <xdr:row>55</xdr:row>
      <xdr:rowOff>120160</xdr:rowOff>
    </xdr:to>
    <xdr:sp macro="" textlink="">
      <xdr:nvSpPr>
        <xdr:cNvPr id="364" name="楕円 363"/>
        <xdr:cNvSpPr/>
      </xdr:nvSpPr>
      <xdr:spPr>
        <a:xfrm>
          <a:off x="78105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136687</xdr:rowOff>
    </xdr:from>
    <xdr:ext cx="599010" cy="259045"/>
    <xdr:sp macro="" textlink="">
      <xdr:nvSpPr>
        <xdr:cNvPr id="365" name="テキスト ボックス 364"/>
        <xdr:cNvSpPr txBox="1"/>
      </xdr:nvSpPr>
      <xdr:spPr>
        <a:xfrm>
          <a:off x="7561795" y="92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49654</xdr:rowOff>
    </xdr:from>
    <xdr:to>
      <xdr:col>36</xdr:col>
      <xdr:colOff>165100</xdr:colOff>
      <xdr:row>56</xdr:row>
      <xdr:rowOff>151254</xdr:rowOff>
    </xdr:to>
    <xdr:sp macro="" textlink="">
      <xdr:nvSpPr>
        <xdr:cNvPr id="366" name="楕円 365"/>
        <xdr:cNvSpPr/>
      </xdr:nvSpPr>
      <xdr:spPr>
        <a:xfrm>
          <a:off x="6921500" y="96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142381</xdr:rowOff>
    </xdr:from>
    <xdr:ext cx="534377" cy="259045"/>
    <xdr:sp macro="" textlink="">
      <xdr:nvSpPr>
        <xdr:cNvPr id="367" name="テキスト ボックス 366"/>
        <xdr:cNvSpPr txBox="1"/>
      </xdr:nvSpPr>
      <xdr:spPr>
        <a:xfrm>
          <a:off x="6705111" y="97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151457</xdr:rowOff>
    </xdr:from>
    <xdr:to>
      <xdr:col>55</xdr:col>
      <xdr:colOff>0</xdr:colOff>
      <xdr:row>76</xdr:row>
      <xdr:rowOff>32967</xdr:rowOff>
    </xdr:to>
    <xdr:cxnSp macro="">
      <xdr:nvCxnSpPr>
        <xdr:cNvPr id="396" name="直線コネクタ 395"/>
        <xdr:cNvCxnSpPr/>
      </xdr:nvCxnSpPr>
      <xdr:spPr>
        <a:xfrm flipV="1">
          <a:off x="9639300" y="12324407"/>
          <a:ext cx="838200" cy="7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34064</xdr:rowOff>
    </xdr:from>
    <xdr:to>
      <xdr:col>50</xdr:col>
      <xdr:colOff>114300</xdr:colOff>
      <xdr:row>76</xdr:row>
      <xdr:rowOff>32967</xdr:rowOff>
    </xdr:to>
    <xdr:cxnSp macro="">
      <xdr:nvCxnSpPr>
        <xdr:cNvPr id="399" name="直線コネクタ 398"/>
        <xdr:cNvCxnSpPr/>
      </xdr:nvCxnSpPr>
      <xdr:spPr>
        <a:xfrm>
          <a:off x="8750300" y="12892814"/>
          <a:ext cx="889000" cy="1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34064</xdr:rowOff>
    </xdr:from>
    <xdr:to>
      <xdr:col>45</xdr:col>
      <xdr:colOff>177800</xdr:colOff>
      <xdr:row>76</xdr:row>
      <xdr:rowOff>124764</xdr:rowOff>
    </xdr:to>
    <xdr:cxnSp macro="">
      <xdr:nvCxnSpPr>
        <xdr:cNvPr id="402" name="直線コネクタ 401"/>
        <xdr:cNvCxnSpPr/>
      </xdr:nvCxnSpPr>
      <xdr:spPr>
        <a:xfrm flipV="1">
          <a:off x="7861300" y="12892814"/>
          <a:ext cx="889000" cy="26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2936</xdr:rowOff>
    </xdr:from>
    <xdr:to>
      <xdr:col>41</xdr:col>
      <xdr:colOff>50800</xdr:colOff>
      <xdr:row>76</xdr:row>
      <xdr:rowOff>124764</xdr:rowOff>
    </xdr:to>
    <xdr:cxnSp macro="">
      <xdr:nvCxnSpPr>
        <xdr:cNvPr id="405" name="直線コネクタ 404"/>
        <xdr:cNvCxnSpPr/>
      </xdr:nvCxnSpPr>
      <xdr:spPr>
        <a:xfrm>
          <a:off x="6972300" y="13033136"/>
          <a:ext cx="889000" cy="1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100657</xdr:rowOff>
    </xdr:from>
    <xdr:to>
      <xdr:col>55</xdr:col>
      <xdr:colOff>50800</xdr:colOff>
      <xdr:row>72</xdr:row>
      <xdr:rowOff>30807</xdr:rowOff>
    </xdr:to>
    <xdr:sp macro="" textlink="">
      <xdr:nvSpPr>
        <xdr:cNvPr id="415" name="楕円 414"/>
        <xdr:cNvSpPr/>
      </xdr:nvSpPr>
      <xdr:spPr>
        <a:xfrm>
          <a:off x="10426700" y="122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53684</xdr:rowOff>
    </xdr:from>
    <xdr:ext cx="599010" cy="259045"/>
    <xdr:sp macro="" textlink="">
      <xdr:nvSpPr>
        <xdr:cNvPr id="416" name="普通建設事業費 （ うち新規整備　）該当値テキスト"/>
        <xdr:cNvSpPr txBox="1"/>
      </xdr:nvSpPr>
      <xdr:spPr>
        <a:xfrm>
          <a:off x="10528300" y="1222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153617</xdr:rowOff>
    </xdr:from>
    <xdr:to>
      <xdr:col>50</xdr:col>
      <xdr:colOff>165100</xdr:colOff>
      <xdr:row>76</xdr:row>
      <xdr:rowOff>83767</xdr:rowOff>
    </xdr:to>
    <xdr:sp macro="" textlink="">
      <xdr:nvSpPr>
        <xdr:cNvPr id="417" name="楕円 416"/>
        <xdr:cNvSpPr/>
      </xdr:nvSpPr>
      <xdr:spPr>
        <a:xfrm>
          <a:off x="9588500" y="130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100294</xdr:rowOff>
    </xdr:from>
    <xdr:ext cx="534377" cy="259045"/>
    <xdr:sp macro="" textlink="">
      <xdr:nvSpPr>
        <xdr:cNvPr id="418" name="テキスト ボックス 417"/>
        <xdr:cNvSpPr txBox="1"/>
      </xdr:nvSpPr>
      <xdr:spPr>
        <a:xfrm>
          <a:off x="9372111" y="127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154714</xdr:rowOff>
    </xdr:from>
    <xdr:to>
      <xdr:col>46</xdr:col>
      <xdr:colOff>38100</xdr:colOff>
      <xdr:row>75</xdr:row>
      <xdr:rowOff>84864</xdr:rowOff>
    </xdr:to>
    <xdr:sp macro="" textlink="">
      <xdr:nvSpPr>
        <xdr:cNvPr id="419" name="楕円 418"/>
        <xdr:cNvSpPr/>
      </xdr:nvSpPr>
      <xdr:spPr>
        <a:xfrm>
          <a:off x="8699500" y="128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101391</xdr:rowOff>
    </xdr:from>
    <xdr:ext cx="534377" cy="259045"/>
    <xdr:sp macro="" textlink="">
      <xdr:nvSpPr>
        <xdr:cNvPr id="420" name="テキスト ボックス 419"/>
        <xdr:cNvSpPr txBox="1"/>
      </xdr:nvSpPr>
      <xdr:spPr>
        <a:xfrm>
          <a:off x="8483111" y="126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73964</xdr:rowOff>
    </xdr:from>
    <xdr:to>
      <xdr:col>41</xdr:col>
      <xdr:colOff>101600</xdr:colOff>
      <xdr:row>77</xdr:row>
      <xdr:rowOff>4114</xdr:rowOff>
    </xdr:to>
    <xdr:sp macro="" textlink="">
      <xdr:nvSpPr>
        <xdr:cNvPr id="421" name="楕円 420"/>
        <xdr:cNvSpPr/>
      </xdr:nvSpPr>
      <xdr:spPr>
        <a:xfrm>
          <a:off x="7810500" y="131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20641</xdr:rowOff>
    </xdr:from>
    <xdr:ext cx="534377" cy="259045"/>
    <xdr:sp macro="" textlink="">
      <xdr:nvSpPr>
        <xdr:cNvPr id="422" name="テキスト ボックス 421"/>
        <xdr:cNvSpPr txBox="1"/>
      </xdr:nvSpPr>
      <xdr:spPr>
        <a:xfrm>
          <a:off x="7594111" y="128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123586</xdr:rowOff>
    </xdr:from>
    <xdr:to>
      <xdr:col>36</xdr:col>
      <xdr:colOff>165100</xdr:colOff>
      <xdr:row>76</xdr:row>
      <xdr:rowOff>53736</xdr:rowOff>
    </xdr:to>
    <xdr:sp macro="" textlink="">
      <xdr:nvSpPr>
        <xdr:cNvPr id="423" name="楕円 422"/>
        <xdr:cNvSpPr/>
      </xdr:nvSpPr>
      <xdr:spPr>
        <a:xfrm>
          <a:off x="6921500" y="129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70263</xdr:rowOff>
    </xdr:from>
    <xdr:ext cx="534377" cy="259045"/>
    <xdr:sp macro="" textlink="">
      <xdr:nvSpPr>
        <xdr:cNvPr id="424" name="テキスト ボックス 423"/>
        <xdr:cNvSpPr txBox="1"/>
      </xdr:nvSpPr>
      <xdr:spPr>
        <a:xfrm>
          <a:off x="6705111" y="127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92318</xdr:rowOff>
    </xdr:from>
    <xdr:to>
      <xdr:col>55</xdr:col>
      <xdr:colOff>0</xdr:colOff>
      <xdr:row>96</xdr:row>
      <xdr:rowOff>68126</xdr:rowOff>
    </xdr:to>
    <xdr:cxnSp macro="">
      <xdr:nvCxnSpPr>
        <xdr:cNvPr id="453" name="直線コネクタ 452"/>
        <xdr:cNvCxnSpPr/>
      </xdr:nvCxnSpPr>
      <xdr:spPr>
        <a:xfrm>
          <a:off x="9639300" y="16380068"/>
          <a:ext cx="838200" cy="1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92318</xdr:rowOff>
    </xdr:from>
    <xdr:to>
      <xdr:col>50</xdr:col>
      <xdr:colOff>114300</xdr:colOff>
      <xdr:row>95</xdr:row>
      <xdr:rowOff>117785</xdr:rowOff>
    </xdr:to>
    <xdr:cxnSp macro="">
      <xdr:nvCxnSpPr>
        <xdr:cNvPr id="456" name="直線コネクタ 455"/>
        <xdr:cNvCxnSpPr/>
      </xdr:nvCxnSpPr>
      <xdr:spPr>
        <a:xfrm flipV="1">
          <a:off x="8750300" y="16380068"/>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117785</xdr:rowOff>
    </xdr:from>
    <xdr:to>
      <xdr:col>45</xdr:col>
      <xdr:colOff>177800</xdr:colOff>
      <xdr:row>96</xdr:row>
      <xdr:rowOff>24349</xdr:rowOff>
    </xdr:to>
    <xdr:cxnSp macro="">
      <xdr:nvCxnSpPr>
        <xdr:cNvPr id="459" name="直線コネクタ 458"/>
        <xdr:cNvCxnSpPr/>
      </xdr:nvCxnSpPr>
      <xdr:spPr>
        <a:xfrm flipV="1">
          <a:off x="7861300" y="16405535"/>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24349</xdr:rowOff>
    </xdr:from>
    <xdr:to>
      <xdr:col>41</xdr:col>
      <xdr:colOff>50800</xdr:colOff>
      <xdr:row>98</xdr:row>
      <xdr:rowOff>134854</xdr:rowOff>
    </xdr:to>
    <xdr:cxnSp macro="">
      <xdr:nvCxnSpPr>
        <xdr:cNvPr id="462" name="直線コネクタ 461"/>
        <xdr:cNvCxnSpPr/>
      </xdr:nvCxnSpPr>
      <xdr:spPr>
        <a:xfrm flipV="1">
          <a:off x="6972300" y="16483549"/>
          <a:ext cx="889000" cy="4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17326</xdr:rowOff>
    </xdr:from>
    <xdr:to>
      <xdr:col>55</xdr:col>
      <xdr:colOff>50800</xdr:colOff>
      <xdr:row>96</xdr:row>
      <xdr:rowOff>118926</xdr:rowOff>
    </xdr:to>
    <xdr:sp macro="" textlink="">
      <xdr:nvSpPr>
        <xdr:cNvPr id="472" name="楕円 471"/>
        <xdr:cNvSpPr/>
      </xdr:nvSpPr>
      <xdr:spPr>
        <a:xfrm>
          <a:off x="10426700" y="164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40203</xdr:rowOff>
    </xdr:from>
    <xdr:ext cx="534377" cy="259045"/>
    <xdr:sp macro="" textlink="">
      <xdr:nvSpPr>
        <xdr:cNvPr id="473" name="普通建設事業費 （ うち更新整備　）該当値テキスト"/>
        <xdr:cNvSpPr txBox="1"/>
      </xdr:nvSpPr>
      <xdr:spPr>
        <a:xfrm>
          <a:off x="10528300" y="1632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41518</xdr:rowOff>
    </xdr:from>
    <xdr:to>
      <xdr:col>50</xdr:col>
      <xdr:colOff>165100</xdr:colOff>
      <xdr:row>95</xdr:row>
      <xdr:rowOff>143118</xdr:rowOff>
    </xdr:to>
    <xdr:sp macro="" textlink="">
      <xdr:nvSpPr>
        <xdr:cNvPr id="474" name="楕円 473"/>
        <xdr:cNvSpPr/>
      </xdr:nvSpPr>
      <xdr:spPr>
        <a:xfrm>
          <a:off x="9588500" y="163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159645</xdr:rowOff>
    </xdr:from>
    <xdr:ext cx="534377" cy="259045"/>
    <xdr:sp macro="" textlink="">
      <xdr:nvSpPr>
        <xdr:cNvPr id="475" name="テキスト ボックス 474"/>
        <xdr:cNvSpPr txBox="1"/>
      </xdr:nvSpPr>
      <xdr:spPr>
        <a:xfrm>
          <a:off x="9372111" y="161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66985</xdr:rowOff>
    </xdr:from>
    <xdr:to>
      <xdr:col>46</xdr:col>
      <xdr:colOff>38100</xdr:colOff>
      <xdr:row>95</xdr:row>
      <xdr:rowOff>168585</xdr:rowOff>
    </xdr:to>
    <xdr:sp macro="" textlink="">
      <xdr:nvSpPr>
        <xdr:cNvPr id="476" name="楕円 475"/>
        <xdr:cNvSpPr/>
      </xdr:nvSpPr>
      <xdr:spPr>
        <a:xfrm>
          <a:off x="8699500" y="1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13662</xdr:rowOff>
    </xdr:from>
    <xdr:ext cx="534377" cy="259045"/>
    <xdr:sp macro="" textlink="">
      <xdr:nvSpPr>
        <xdr:cNvPr id="477" name="テキスト ボックス 476"/>
        <xdr:cNvSpPr txBox="1"/>
      </xdr:nvSpPr>
      <xdr:spPr>
        <a:xfrm>
          <a:off x="8483111" y="161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144999</xdr:rowOff>
    </xdr:from>
    <xdr:to>
      <xdr:col>41</xdr:col>
      <xdr:colOff>101600</xdr:colOff>
      <xdr:row>96</xdr:row>
      <xdr:rowOff>75149</xdr:rowOff>
    </xdr:to>
    <xdr:sp macro="" textlink="">
      <xdr:nvSpPr>
        <xdr:cNvPr id="478" name="楕円 477"/>
        <xdr:cNvSpPr/>
      </xdr:nvSpPr>
      <xdr:spPr>
        <a:xfrm>
          <a:off x="7810500" y="164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91676</xdr:rowOff>
    </xdr:from>
    <xdr:ext cx="534377" cy="259045"/>
    <xdr:sp macro="" textlink="">
      <xdr:nvSpPr>
        <xdr:cNvPr id="479" name="テキスト ボックス 478"/>
        <xdr:cNvSpPr txBox="1"/>
      </xdr:nvSpPr>
      <xdr:spPr>
        <a:xfrm>
          <a:off x="7594111" y="162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84054</xdr:rowOff>
    </xdr:from>
    <xdr:to>
      <xdr:col>36</xdr:col>
      <xdr:colOff>165100</xdr:colOff>
      <xdr:row>99</xdr:row>
      <xdr:rowOff>14204</xdr:rowOff>
    </xdr:to>
    <xdr:sp macro="" textlink="">
      <xdr:nvSpPr>
        <xdr:cNvPr id="480" name="楕円 479"/>
        <xdr:cNvSpPr/>
      </xdr:nvSpPr>
      <xdr:spPr>
        <a:xfrm>
          <a:off x="6921500" y="168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5331</xdr:rowOff>
    </xdr:from>
    <xdr:ext cx="534377" cy="259045"/>
    <xdr:sp macro="" textlink="">
      <xdr:nvSpPr>
        <xdr:cNvPr id="481" name="テキスト ボックス 480"/>
        <xdr:cNvSpPr txBox="1"/>
      </xdr:nvSpPr>
      <xdr:spPr>
        <a:xfrm>
          <a:off x="6705111" y="169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87318</xdr:rowOff>
    </xdr:from>
    <xdr:to>
      <xdr:col>85</xdr:col>
      <xdr:colOff>127000</xdr:colOff>
      <xdr:row>39</xdr:row>
      <xdr:rowOff>94682</xdr:rowOff>
    </xdr:to>
    <xdr:cxnSp macro="">
      <xdr:nvCxnSpPr>
        <xdr:cNvPr id="512" name="直線コネクタ 511"/>
        <xdr:cNvCxnSpPr/>
      </xdr:nvCxnSpPr>
      <xdr:spPr>
        <a:xfrm>
          <a:off x="15481300" y="6773868"/>
          <a:ext cx="8382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87318</xdr:rowOff>
    </xdr:from>
    <xdr:to>
      <xdr:col>81</xdr:col>
      <xdr:colOff>50800</xdr:colOff>
      <xdr:row>39</xdr:row>
      <xdr:rowOff>98878</xdr:rowOff>
    </xdr:to>
    <xdr:cxnSp macro="">
      <xdr:nvCxnSpPr>
        <xdr:cNvPr id="515" name="直線コネクタ 514"/>
        <xdr:cNvCxnSpPr/>
      </xdr:nvCxnSpPr>
      <xdr:spPr>
        <a:xfrm flipV="1">
          <a:off x="14592300" y="6773868"/>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64507</xdr:rowOff>
    </xdr:from>
    <xdr:to>
      <xdr:col>76</xdr:col>
      <xdr:colOff>114300</xdr:colOff>
      <xdr:row>39</xdr:row>
      <xdr:rowOff>98878</xdr:rowOff>
    </xdr:to>
    <xdr:cxnSp macro="">
      <xdr:nvCxnSpPr>
        <xdr:cNvPr id="518" name="直線コネクタ 517"/>
        <xdr:cNvCxnSpPr/>
      </xdr:nvCxnSpPr>
      <xdr:spPr>
        <a:xfrm>
          <a:off x="13703300" y="6751057"/>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64507</xdr:rowOff>
    </xdr:from>
    <xdr:to>
      <xdr:col>71</xdr:col>
      <xdr:colOff>177800</xdr:colOff>
      <xdr:row>39</xdr:row>
      <xdr:rowOff>98878</xdr:rowOff>
    </xdr:to>
    <xdr:cxnSp macro="">
      <xdr:nvCxnSpPr>
        <xdr:cNvPr id="521" name="直線コネクタ 520"/>
        <xdr:cNvCxnSpPr/>
      </xdr:nvCxnSpPr>
      <xdr:spPr>
        <a:xfrm flipV="1">
          <a:off x="12814300" y="6751057"/>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43882</xdr:rowOff>
    </xdr:from>
    <xdr:to>
      <xdr:col>85</xdr:col>
      <xdr:colOff>177800</xdr:colOff>
      <xdr:row>39</xdr:row>
      <xdr:rowOff>145482</xdr:rowOff>
    </xdr:to>
    <xdr:sp macro="" textlink="">
      <xdr:nvSpPr>
        <xdr:cNvPr id="531" name="楕円 530"/>
        <xdr:cNvSpPr/>
      </xdr:nvSpPr>
      <xdr:spPr>
        <a:xfrm>
          <a:off x="16268700" y="67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130259</xdr:rowOff>
    </xdr:from>
    <xdr:ext cx="378565" cy="259045"/>
    <xdr:sp macro="" textlink="">
      <xdr:nvSpPr>
        <xdr:cNvPr id="532" name="災害復旧事業費該当値テキスト"/>
        <xdr:cNvSpPr txBox="1"/>
      </xdr:nvSpPr>
      <xdr:spPr>
        <a:xfrm>
          <a:off x="16370300" y="6645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36518</xdr:rowOff>
    </xdr:from>
    <xdr:to>
      <xdr:col>81</xdr:col>
      <xdr:colOff>101600</xdr:colOff>
      <xdr:row>39</xdr:row>
      <xdr:rowOff>138118</xdr:rowOff>
    </xdr:to>
    <xdr:sp macro="" textlink="">
      <xdr:nvSpPr>
        <xdr:cNvPr id="533" name="楕円 532"/>
        <xdr:cNvSpPr/>
      </xdr:nvSpPr>
      <xdr:spPr>
        <a:xfrm>
          <a:off x="154305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129245</xdr:rowOff>
    </xdr:from>
    <xdr:ext cx="378565" cy="259045"/>
    <xdr:sp macro="" textlink="">
      <xdr:nvSpPr>
        <xdr:cNvPr id="534" name="テキスト ボックス 533"/>
        <xdr:cNvSpPr txBox="1"/>
      </xdr:nvSpPr>
      <xdr:spPr>
        <a:xfrm>
          <a:off x="15292017" y="681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13707</xdr:rowOff>
    </xdr:from>
    <xdr:to>
      <xdr:col>72</xdr:col>
      <xdr:colOff>38100</xdr:colOff>
      <xdr:row>39</xdr:row>
      <xdr:rowOff>115307</xdr:rowOff>
    </xdr:to>
    <xdr:sp macro="" textlink="">
      <xdr:nvSpPr>
        <xdr:cNvPr id="537" name="楕円 536"/>
        <xdr:cNvSpPr/>
      </xdr:nvSpPr>
      <xdr:spPr>
        <a:xfrm>
          <a:off x="13652500" y="67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106434</xdr:rowOff>
    </xdr:from>
    <xdr:ext cx="469744" cy="259045"/>
    <xdr:sp macro="" textlink="">
      <xdr:nvSpPr>
        <xdr:cNvPr id="538" name="テキスト ボックス 537"/>
        <xdr:cNvSpPr txBox="1"/>
      </xdr:nvSpPr>
      <xdr:spPr>
        <a:xfrm>
          <a:off x="13468428" y="679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41764</xdr:rowOff>
    </xdr:from>
    <xdr:to>
      <xdr:col>85</xdr:col>
      <xdr:colOff>127000</xdr:colOff>
      <xdr:row>71</xdr:row>
      <xdr:rowOff>102491</xdr:rowOff>
    </xdr:to>
    <xdr:cxnSp macro="">
      <xdr:nvCxnSpPr>
        <xdr:cNvPr id="622" name="直線コネクタ 621"/>
        <xdr:cNvCxnSpPr/>
      </xdr:nvCxnSpPr>
      <xdr:spPr>
        <a:xfrm flipV="1">
          <a:off x="15481300" y="12214714"/>
          <a:ext cx="8382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102491</xdr:rowOff>
    </xdr:from>
    <xdr:to>
      <xdr:col>81</xdr:col>
      <xdr:colOff>50800</xdr:colOff>
      <xdr:row>72</xdr:row>
      <xdr:rowOff>8451</xdr:rowOff>
    </xdr:to>
    <xdr:cxnSp macro="">
      <xdr:nvCxnSpPr>
        <xdr:cNvPr id="625" name="直線コネクタ 624"/>
        <xdr:cNvCxnSpPr/>
      </xdr:nvCxnSpPr>
      <xdr:spPr>
        <a:xfrm flipV="1">
          <a:off x="14592300" y="12275441"/>
          <a:ext cx="889000" cy="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85349</xdr:rowOff>
    </xdr:from>
    <xdr:to>
      <xdr:col>76</xdr:col>
      <xdr:colOff>114300</xdr:colOff>
      <xdr:row>72</xdr:row>
      <xdr:rowOff>8451</xdr:rowOff>
    </xdr:to>
    <xdr:cxnSp macro="">
      <xdr:nvCxnSpPr>
        <xdr:cNvPr id="628" name="直線コネクタ 627"/>
        <xdr:cNvCxnSpPr/>
      </xdr:nvCxnSpPr>
      <xdr:spPr>
        <a:xfrm>
          <a:off x="13703300" y="12258299"/>
          <a:ext cx="889000" cy="9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85349</xdr:rowOff>
    </xdr:from>
    <xdr:to>
      <xdr:col>71</xdr:col>
      <xdr:colOff>177800</xdr:colOff>
      <xdr:row>71</xdr:row>
      <xdr:rowOff>148374</xdr:rowOff>
    </xdr:to>
    <xdr:cxnSp macro="">
      <xdr:nvCxnSpPr>
        <xdr:cNvPr id="631" name="直線コネクタ 630"/>
        <xdr:cNvCxnSpPr/>
      </xdr:nvCxnSpPr>
      <xdr:spPr>
        <a:xfrm flipV="1">
          <a:off x="12814300" y="12258299"/>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162414</xdr:rowOff>
    </xdr:from>
    <xdr:to>
      <xdr:col>85</xdr:col>
      <xdr:colOff>177800</xdr:colOff>
      <xdr:row>71</xdr:row>
      <xdr:rowOff>92564</xdr:rowOff>
    </xdr:to>
    <xdr:sp macro="" textlink="">
      <xdr:nvSpPr>
        <xdr:cNvPr id="641" name="楕円 640"/>
        <xdr:cNvSpPr/>
      </xdr:nvSpPr>
      <xdr:spPr>
        <a:xfrm>
          <a:off x="16268700" y="12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115441</xdr:rowOff>
    </xdr:from>
    <xdr:ext cx="599010" cy="259045"/>
    <xdr:sp macro="" textlink="">
      <xdr:nvSpPr>
        <xdr:cNvPr id="642" name="公債費該当値テキスト"/>
        <xdr:cNvSpPr txBox="1"/>
      </xdr:nvSpPr>
      <xdr:spPr>
        <a:xfrm>
          <a:off x="16370300" y="1211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51691</xdr:rowOff>
    </xdr:from>
    <xdr:to>
      <xdr:col>81</xdr:col>
      <xdr:colOff>101600</xdr:colOff>
      <xdr:row>71</xdr:row>
      <xdr:rowOff>153291</xdr:rowOff>
    </xdr:to>
    <xdr:sp macro="" textlink="">
      <xdr:nvSpPr>
        <xdr:cNvPr id="643" name="楕円 642"/>
        <xdr:cNvSpPr/>
      </xdr:nvSpPr>
      <xdr:spPr>
        <a:xfrm>
          <a:off x="15430500" y="122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169818</xdr:rowOff>
    </xdr:from>
    <xdr:ext cx="599010" cy="259045"/>
    <xdr:sp macro="" textlink="">
      <xdr:nvSpPr>
        <xdr:cNvPr id="644" name="テキスト ボックス 643"/>
        <xdr:cNvSpPr txBox="1"/>
      </xdr:nvSpPr>
      <xdr:spPr>
        <a:xfrm>
          <a:off x="15181795" y="1199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129101</xdr:rowOff>
    </xdr:from>
    <xdr:to>
      <xdr:col>76</xdr:col>
      <xdr:colOff>165100</xdr:colOff>
      <xdr:row>72</xdr:row>
      <xdr:rowOff>59251</xdr:rowOff>
    </xdr:to>
    <xdr:sp macro="" textlink="">
      <xdr:nvSpPr>
        <xdr:cNvPr id="645" name="楕円 644"/>
        <xdr:cNvSpPr/>
      </xdr:nvSpPr>
      <xdr:spPr>
        <a:xfrm>
          <a:off x="14541500" y="123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75778</xdr:rowOff>
    </xdr:from>
    <xdr:ext cx="599010" cy="259045"/>
    <xdr:sp macro="" textlink="">
      <xdr:nvSpPr>
        <xdr:cNvPr id="646" name="テキスト ボックス 645"/>
        <xdr:cNvSpPr txBox="1"/>
      </xdr:nvSpPr>
      <xdr:spPr>
        <a:xfrm>
          <a:off x="14292795" y="120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34549</xdr:rowOff>
    </xdr:from>
    <xdr:to>
      <xdr:col>72</xdr:col>
      <xdr:colOff>38100</xdr:colOff>
      <xdr:row>71</xdr:row>
      <xdr:rowOff>136149</xdr:rowOff>
    </xdr:to>
    <xdr:sp macro="" textlink="">
      <xdr:nvSpPr>
        <xdr:cNvPr id="647" name="楕円 646"/>
        <xdr:cNvSpPr/>
      </xdr:nvSpPr>
      <xdr:spPr>
        <a:xfrm>
          <a:off x="13652500" y="12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152676</xdr:rowOff>
    </xdr:from>
    <xdr:ext cx="599010" cy="259045"/>
    <xdr:sp macro="" textlink="">
      <xdr:nvSpPr>
        <xdr:cNvPr id="648" name="テキスト ボックス 647"/>
        <xdr:cNvSpPr txBox="1"/>
      </xdr:nvSpPr>
      <xdr:spPr>
        <a:xfrm>
          <a:off x="13403795" y="119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97574</xdr:rowOff>
    </xdr:from>
    <xdr:to>
      <xdr:col>67</xdr:col>
      <xdr:colOff>101600</xdr:colOff>
      <xdr:row>72</xdr:row>
      <xdr:rowOff>27724</xdr:rowOff>
    </xdr:to>
    <xdr:sp macro="" textlink="">
      <xdr:nvSpPr>
        <xdr:cNvPr id="649" name="楕円 648"/>
        <xdr:cNvSpPr/>
      </xdr:nvSpPr>
      <xdr:spPr>
        <a:xfrm>
          <a:off x="12763500" y="122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44251</xdr:rowOff>
    </xdr:from>
    <xdr:ext cx="599010" cy="259045"/>
    <xdr:sp macro="" textlink="">
      <xdr:nvSpPr>
        <xdr:cNvPr id="650" name="テキスト ボックス 649"/>
        <xdr:cNvSpPr txBox="1"/>
      </xdr:nvSpPr>
      <xdr:spPr>
        <a:xfrm>
          <a:off x="12514795" y="1204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46403</xdr:rowOff>
    </xdr:from>
    <xdr:to>
      <xdr:col>85</xdr:col>
      <xdr:colOff>127000</xdr:colOff>
      <xdr:row>96</xdr:row>
      <xdr:rowOff>140111</xdr:rowOff>
    </xdr:to>
    <xdr:cxnSp macro="">
      <xdr:nvCxnSpPr>
        <xdr:cNvPr id="677" name="直線コネクタ 676"/>
        <xdr:cNvCxnSpPr/>
      </xdr:nvCxnSpPr>
      <xdr:spPr>
        <a:xfrm>
          <a:off x="15481300" y="15991253"/>
          <a:ext cx="838200" cy="6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46403</xdr:rowOff>
    </xdr:from>
    <xdr:to>
      <xdr:col>81</xdr:col>
      <xdr:colOff>50800</xdr:colOff>
      <xdr:row>94</xdr:row>
      <xdr:rowOff>15466</xdr:rowOff>
    </xdr:to>
    <xdr:cxnSp macro="">
      <xdr:nvCxnSpPr>
        <xdr:cNvPr id="680" name="直線コネクタ 679"/>
        <xdr:cNvCxnSpPr/>
      </xdr:nvCxnSpPr>
      <xdr:spPr>
        <a:xfrm flipV="1">
          <a:off x="14592300" y="15991253"/>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15466</xdr:rowOff>
    </xdr:from>
    <xdr:to>
      <xdr:col>76</xdr:col>
      <xdr:colOff>114300</xdr:colOff>
      <xdr:row>94</xdr:row>
      <xdr:rowOff>145210</xdr:rowOff>
    </xdr:to>
    <xdr:cxnSp macro="">
      <xdr:nvCxnSpPr>
        <xdr:cNvPr id="683" name="直線コネクタ 682"/>
        <xdr:cNvCxnSpPr/>
      </xdr:nvCxnSpPr>
      <xdr:spPr>
        <a:xfrm flipV="1">
          <a:off x="13703300" y="16131766"/>
          <a:ext cx="889000" cy="1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145210</xdr:rowOff>
    </xdr:from>
    <xdr:to>
      <xdr:col>71</xdr:col>
      <xdr:colOff>177800</xdr:colOff>
      <xdr:row>95</xdr:row>
      <xdr:rowOff>128087</xdr:rowOff>
    </xdr:to>
    <xdr:cxnSp macro="">
      <xdr:nvCxnSpPr>
        <xdr:cNvPr id="686" name="直線コネクタ 685"/>
        <xdr:cNvCxnSpPr/>
      </xdr:nvCxnSpPr>
      <xdr:spPr>
        <a:xfrm flipV="1">
          <a:off x="12814300" y="16261510"/>
          <a:ext cx="889000" cy="1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89311</xdr:rowOff>
    </xdr:from>
    <xdr:to>
      <xdr:col>85</xdr:col>
      <xdr:colOff>177800</xdr:colOff>
      <xdr:row>97</xdr:row>
      <xdr:rowOff>19461</xdr:rowOff>
    </xdr:to>
    <xdr:sp macro="" textlink="">
      <xdr:nvSpPr>
        <xdr:cNvPr id="696" name="楕円 695"/>
        <xdr:cNvSpPr/>
      </xdr:nvSpPr>
      <xdr:spPr>
        <a:xfrm>
          <a:off x="16268700" y="165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112188</xdr:rowOff>
    </xdr:from>
    <xdr:ext cx="534377" cy="259045"/>
    <xdr:sp macro="" textlink="">
      <xdr:nvSpPr>
        <xdr:cNvPr id="697" name="積立金該当値テキスト"/>
        <xdr:cNvSpPr txBox="1"/>
      </xdr:nvSpPr>
      <xdr:spPr>
        <a:xfrm>
          <a:off x="16370300" y="163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167053</xdr:rowOff>
    </xdr:from>
    <xdr:to>
      <xdr:col>81</xdr:col>
      <xdr:colOff>101600</xdr:colOff>
      <xdr:row>93</xdr:row>
      <xdr:rowOff>97203</xdr:rowOff>
    </xdr:to>
    <xdr:sp macro="" textlink="">
      <xdr:nvSpPr>
        <xdr:cNvPr id="698" name="楕円 697"/>
        <xdr:cNvSpPr/>
      </xdr:nvSpPr>
      <xdr:spPr>
        <a:xfrm>
          <a:off x="15430500" y="159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113730</xdr:rowOff>
    </xdr:from>
    <xdr:ext cx="599010" cy="259045"/>
    <xdr:sp macro="" textlink="">
      <xdr:nvSpPr>
        <xdr:cNvPr id="699" name="テキスト ボックス 698"/>
        <xdr:cNvSpPr txBox="1"/>
      </xdr:nvSpPr>
      <xdr:spPr>
        <a:xfrm>
          <a:off x="15181795" y="1571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136116</xdr:rowOff>
    </xdr:from>
    <xdr:to>
      <xdr:col>76</xdr:col>
      <xdr:colOff>165100</xdr:colOff>
      <xdr:row>94</xdr:row>
      <xdr:rowOff>66266</xdr:rowOff>
    </xdr:to>
    <xdr:sp macro="" textlink="">
      <xdr:nvSpPr>
        <xdr:cNvPr id="700" name="楕円 699"/>
        <xdr:cNvSpPr/>
      </xdr:nvSpPr>
      <xdr:spPr>
        <a:xfrm>
          <a:off x="14541500" y="160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82793</xdr:rowOff>
    </xdr:from>
    <xdr:ext cx="599010" cy="259045"/>
    <xdr:sp macro="" textlink="">
      <xdr:nvSpPr>
        <xdr:cNvPr id="701" name="テキスト ボックス 700"/>
        <xdr:cNvSpPr txBox="1"/>
      </xdr:nvSpPr>
      <xdr:spPr>
        <a:xfrm>
          <a:off x="14292795" y="1585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94410</xdr:rowOff>
    </xdr:from>
    <xdr:to>
      <xdr:col>72</xdr:col>
      <xdr:colOff>38100</xdr:colOff>
      <xdr:row>95</xdr:row>
      <xdr:rowOff>24560</xdr:rowOff>
    </xdr:to>
    <xdr:sp macro="" textlink="">
      <xdr:nvSpPr>
        <xdr:cNvPr id="702" name="楕円 701"/>
        <xdr:cNvSpPr/>
      </xdr:nvSpPr>
      <xdr:spPr>
        <a:xfrm>
          <a:off x="13652500" y="162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41087</xdr:rowOff>
    </xdr:from>
    <xdr:ext cx="599010" cy="259045"/>
    <xdr:sp macro="" textlink="">
      <xdr:nvSpPr>
        <xdr:cNvPr id="703" name="テキスト ボックス 702"/>
        <xdr:cNvSpPr txBox="1"/>
      </xdr:nvSpPr>
      <xdr:spPr>
        <a:xfrm>
          <a:off x="13403795" y="159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77287</xdr:rowOff>
    </xdr:from>
    <xdr:to>
      <xdr:col>67</xdr:col>
      <xdr:colOff>101600</xdr:colOff>
      <xdr:row>96</xdr:row>
      <xdr:rowOff>7437</xdr:rowOff>
    </xdr:to>
    <xdr:sp macro="" textlink="">
      <xdr:nvSpPr>
        <xdr:cNvPr id="704" name="楕円 703"/>
        <xdr:cNvSpPr/>
      </xdr:nvSpPr>
      <xdr:spPr>
        <a:xfrm>
          <a:off x="127635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23964</xdr:rowOff>
    </xdr:from>
    <xdr:ext cx="599010" cy="259045"/>
    <xdr:sp macro="" textlink="">
      <xdr:nvSpPr>
        <xdr:cNvPr id="705" name="テキスト ボックス 704"/>
        <xdr:cNvSpPr txBox="1"/>
      </xdr:nvSpPr>
      <xdr:spPr>
        <a:xfrm>
          <a:off x="12514795" y="161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113563</xdr:rowOff>
    </xdr:from>
    <xdr:to>
      <xdr:col>116</xdr:col>
      <xdr:colOff>62864</xdr:colOff>
      <xdr:row>39</xdr:row>
      <xdr:rowOff>44450</xdr:rowOff>
    </xdr:to>
    <xdr:cxnSp macro="">
      <xdr:nvCxnSpPr>
        <xdr:cNvPr id="729" name="直線コネクタ 728"/>
        <xdr:cNvCxnSpPr/>
      </xdr:nvCxnSpPr>
      <xdr:spPr>
        <a:xfrm flipV="1">
          <a:off x="22159595" y="6285763"/>
          <a:ext cx="1269" cy="445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50785</xdr:rowOff>
    </xdr:from>
    <xdr:ext cx="249299" cy="259045"/>
    <xdr:sp macro="" textlink="">
      <xdr:nvSpPr>
        <xdr:cNvPr id="730" name="投資及び出資金最小値テキスト"/>
        <xdr:cNvSpPr txBox="1"/>
      </xdr:nvSpPr>
      <xdr:spPr>
        <a:xfrm>
          <a:off x="22212300" y="673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60240</xdr:rowOff>
    </xdr:from>
    <xdr:ext cx="534377" cy="259045"/>
    <xdr:sp macro="" textlink="">
      <xdr:nvSpPr>
        <xdr:cNvPr id="732" name="投資及び出資金最大値テキスト"/>
        <xdr:cNvSpPr txBox="1"/>
      </xdr:nvSpPr>
      <xdr:spPr>
        <a:xfrm>
          <a:off x="22212300" y="60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113563</xdr:rowOff>
    </xdr:from>
    <xdr:to>
      <xdr:col>116</xdr:col>
      <xdr:colOff>152400</xdr:colOff>
      <xdr:row>36</xdr:row>
      <xdr:rowOff>113563</xdr:rowOff>
    </xdr:to>
    <xdr:cxnSp macro="">
      <xdr:nvCxnSpPr>
        <xdr:cNvPr id="733" name="直線コネクタ 732"/>
        <xdr:cNvCxnSpPr/>
      </xdr:nvCxnSpPr>
      <xdr:spPr>
        <a:xfrm>
          <a:off x="22072600" y="628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139685</xdr:rowOff>
    </xdr:from>
    <xdr:ext cx="469744" cy="259045"/>
    <xdr:sp macro="" textlink="">
      <xdr:nvSpPr>
        <xdr:cNvPr id="735" name="投資及び出資金平均値テキスト"/>
        <xdr:cNvSpPr txBox="1"/>
      </xdr:nvSpPr>
      <xdr:spPr>
        <a:xfrm>
          <a:off x="22212300" y="648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116808</xdr:rowOff>
    </xdr:from>
    <xdr:to>
      <xdr:col>116</xdr:col>
      <xdr:colOff>114300</xdr:colOff>
      <xdr:row>39</xdr:row>
      <xdr:rowOff>46958</xdr:rowOff>
    </xdr:to>
    <xdr:sp macro="" textlink="">
      <xdr:nvSpPr>
        <xdr:cNvPr id="736" name="フローチャート: 判断 735"/>
        <xdr:cNvSpPr/>
      </xdr:nvSpPr>
      <xdr:spPr>
        <a:xfrm>
          <a:off x="221107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119970</xdr:rowOff>
    </xdr:from>
    <xdr:to>
      <xdr:col>112</xdr:col>
      <xdr:colOff>38100</xdr:colOff>
      <xdr:row>39</xdr:row>
      <xdr:rowOff>50120</xdr:rowOff>
    </xdr:to>
    <xdr:sp macro="" textlink="">
      <xdr:nvSpPr>
        <xdr:cNvPr id="738" name="フローチャート: 判断 737"/>
        <xdr:cNvSpPr/>
      </xdr:nvSpPr>
      <xdr:spPr>
        <a:xfrm>
          <a:off x="21272500" y="66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66648</xdr:rowOff>
    </xdr:from>
    <xdr:ext cx="469744" cy="259045"/>
    <xdr:sp macro="" textlink="">
      <xdr:nvSpPr>
        <xdr:cNvPr id="739" name="テキスト ボックス 738"/>
        <xdr:cNvSpPr txBox="1"/>
      </xdr:nvSpPr>
      <xdr:spPr>
        <a:xfrm>
          <a:off x="21088428" y="641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19933</xdr:rowOff>
    </xdr:from>
    <xdr:to>
      <xdr:col>107</xdr:col>
      <xdr:colOff>50800</xdr:colOff>
      <xdr:row>39</xdr:row>
      <xdr:rowOff>44450</xdr:rowOff>
    </xdr:to>
    <xdr:cxnSp macro="">
      <xdr:nvCxnSpPr>
        <xdr:cNvPr id="740" name="直線コネクタ 739"/>
        <xdr:cNvCxnSpPr/>
      </xdr:nvCxnSpPr>
      <xdr:spPr>
        <a:xfrm>
          <a:off x="19545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123781</xdr:rowOff>
    </xdr:from>
    <xdr:to>
      <xdr:col>107</xdr:col>
      <xdr:colOff>101600</xdr:colOff>
      <xdr:row>39</xdr:row>
      <xdr:rowOff>53931</xdr:rowOff>
    </xdr:to>
    <xdr:sp macro="" textlink="">
      <xdr:nvSpPr>
        <xdr:cNvPr id="741" name="フローチャート: 判断 740"/>
        <xdr:cNvSpPr/>
      </xdr:nvSpPr>
      <xdr:spPr>
        <a:xfrm>
          <a:off x="20383500" y="6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70457</xdr:rowOff>
    </xdr:from>
    <xdr:ext cx="469744" cy="259045"/>
    <xdr:sp macro="" textlink="">
      <xdr:nvSpPr>
        <xdr:cNvPr id="742" name="テキスト ボックス 741"/>
        <xdr:cNvSpPr txBox="1"/>
      </xdr:nvSpPr>
      <xdr:spPr>
        <a:xfrm>
          <a:off x="20199428" y="64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19933</xdr:rowOff>
    </xdr:from>
    <xdr:to>
      <xdr:col>102</xdr:col>
      <xdr:colOff>114300</xdr:colOff>
      <xdr:row>39</xdr:row>
      <xdr:rowOff>44450</xdr:rowOff>
    </xdr:to>
    <xdr:cxnSp macro="">
      <xdr:nvCxnSpPr>
        <xdr:cNvPr id="743" name="直線コネクタ 742"/>
        <xdr:cNvCxnSpPr/>
      </xdr:nvCxnSpPr>
      <xdr:spPr>
        <a:xfrm flipV="1">
          <a:off x="18656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127991</xdr:rowOff>
    </xdr:from>
    <xdr:to>
      <xdr:col>102</xdr:col>
      <xdr:colOff>165100</xdr:colOff>
      <xdr:row>39</xdr:row>
      <xdr:rowOff>58141</xdr:rowOff>
    </xdr:to>
    <xdr:sp macro="" textlink="">
      <xdr:nvSpPr>
        <xdr:cNvPr id="744" name="フローチャート: 判断 743"/>
        <xdr:cNvSpPr/>
      </xdr:nvSpPr>
      <xdr:spPr>
        <a:xfrm>
          <a:off x="19494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49268</xdr:rowOff>
    </xdr:from>
    <xdr:ext cx="469744" cy="259045"/>
    <xdr:sp macro="" textlink="">
      <xdr:nvSpPr>
        <xdr:cNvPr id="745" name="テキスト ボックス 744"/>
        <xdr:cNvSpPr txBox="1"/>
      </xdr:nvSpPr>
      <xdr:spPr>
        <a:xfrm>
          <a:off x="19310428" y="67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132638</xdr:rowOff>
    </xdr:from>
    <xdr:to>
      <xdr:col>98</xdr:col>
      <xdr:colOff>38100</xdr:colOff>
      <xdr:row>39</xdr:row>
      <xdr:rowOff>62788</xdr:rowOff>
    </xdr:to>
    <xdr:sp macro="" textlink="">
      <xdr:nvSpPr>
        <xdr:cNvPr id="746" name="フローチャート: 判断 745"/>
        <xdr:cNvSpPr/>
      </xdr:nvSpPr>
      <xdr:spPr>
        <a:xfrm>
          <a:off x="18605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79316</xdr:rowOff>
    </xdr:from>
    <xdr:ext cx="469744" cy="259045"/>
    <xdr:sp macro="" textlink="">
      <xdr:nvSpPr>
        <xdr:cNvPr id="747" name="テキスト ボックス 746"/>
        <xdr:cNvSpPr txBox="1"/>
      </xdr:nvSpPr>
      <xdr:spPr>
        <a:xfrm>
          <a:off x="18421428"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95235</xdr:rowOff>
    </xdr:from>
    <xdr:ext cx="249299" cy="259045"/>
    <xdr:sp macro="" textlink="">
      <xdr:nvSpPr>
        <xdr:cNvPr id="754" name="投資及び出資金該当値テキスト"/>
        <xdr:cNvSpPr txBox="1"/>
      </xdr:nvSpPr>
      <xdr:spPr>
        <a:xfrm>
          <a:off x="22212300" y="661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140583</xdr:rowOff>
    </xdr:from>
    <xdr:to>
      <xdr:col>102</xdr:col>
      <xdr:colOff>165100</xdr:colOff>
      <xdr:row>31</xdr:row>
      <xdr:rowOff>70733</xdr:rowOff>
    </xdr:to>
    <xdr:sp macro="" textlink="">
      <xdr:nvSpPr>
        <xdr:cNvPr id="759" name="楕円 758"/>
        <xdr:cNvSpPr/>
      </xdr:nvSpPr>
      <xdr:spPr>
        <a:xfrm>
          <a:off x="19494500" y="52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87260</xdr:rowOff>
    </xdr:from>
    <xdr:ext cx="534377" cy="259045"/>
    <xdr:sp macro="" textlink="">
      <xdr:nvSpPr>
        <xdr:cNvPr id="760" name="テキスト ボックス 759"/>
        <xdr:cNvSpPr txBox="1"/>
      </xdr:nvSpPr>
      <xdr:spPr>
        <a:xfrm>
          <a:off x="19278111" y="50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8" name="直線コネクタ 787"/>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91"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2" name="直線コネクタ 791"/>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97376</xdr:rowOff>
    </xdr:from>
    <xdr:to>
      <xdr:col>116</xdr:col>
      <xdr:colOff>63500</xdr:colOff>
      <xdr:row>59</xdr:row>
      <xdr:rowOff>97409</xdr:rowOff>
    </xdr:to>
    <xdr:cxnSp macro="">
      <xdr:nvCxnSpPr>
        <xdr:cNvPr id="793" name="直線コネクタ 792"/>
        <xdr:cNvCxnSpPr/>
      </xdr:nvCxnSpPr>
      <xdr:spPr>
        <a:xfrm flipV="1">
          <a:off x="21323300" y="1021292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4"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5" name="フローチャート: 判断 794"/>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96886</xdr:rowOff>
    </xdr:from>
    <xdr:to>
      <xdr:col>111</xdr:col>
      <xdr:colOff>177800</xdr:colOff>
      <xdr:row>59</xdr:row>
      <xdr:rowOff>97409</xdr:rowOff>
    </xdr:to>
    <xdr:cxnSp macro="">
      <xdr:nvCxnSpPr>
        <xdr:cNvPr id="796" name="直線コネクタ 795"/>
        <xdr:cNvCxnSpPr/>
      </xdr:nvCxnSpPr>
      <xdr:spPr>
        <a:xfrm>
          <a:off x="20434300" y="1021243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7" name="フローチャート: 判断 796"/>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8" name="テキスト ボックス 797"/>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96168</xdr:rowOff>
    </xdr:from>
    <xdr:to>
      <xdr:col>107</xdr:col>
      <xdr:colOff>50800</xdr:colOff>
      <xdr:row>59</xdr:row>
      <xdr:rowOff>96886</xdr:rowOff>
    </xdr:to>
    <xdr:cxnSp macro="">
      <xdr:nvCxnSpPr>
        <xdr:cNvPr id="799" name="直線コネクタ 798"/>
        <xdr:cNvCxnSpPr/>
      </xdr:nvCxnSpPr>
      <xdr:spPr>
        <a:xfrm>
          <a:off x="19545300" y="1021171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800" name="フローチャート: 判断 799"/>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801" name="テキスト ボックス 800"/>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94993</xdr:rowOff>
    </xdr:from>
    <xdr:to>
      <xdr:col>102</xdr:col>
      <xdr:colOff>114300</xdr:colOff>
      <xdr:row>59</xdr:row>
      <xdr:rowOff>96168</xdr:rowOff>
    </xdr:to>
    <xdr:cxnSp macro="">
      <xdr:nvCxnSpPr>
        <xdr:cNvPr id="802" name="直線コネクタ 801"/>
        <xdr:cNvCxnSpPr/>
      </xdr:nvCxnSpPr>
      <xdr:spPr>
        <a:xfrm>
          <a:off x="18656300" y="1021054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3" name="フローチャート: 判断 802"/>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4" name="テキスト ボックス 803"/>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5" name="フローチャート: 判断 804"/>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6" name="テキスト ボックス 805"/>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46576</xdr:rowOff>
    </xdr:from>
    <xdr:to>
      <xdr:col>116</xdr:col>
      <xdr:colOff>114300</xdr:colOff>
      <xdr:row>59</xdr:row>
      <xdr:rowOff>148176</xdr:rowOff>
    </xdr:to>
    <xdr:sp macro="" textlink="">
      <xdr:nvSpPr>
        <xdr:cNvPr id="812" name="楕円 811"/>
        <xdr:cNvSpPr/>
      </xdr:nvSpPr>
      <xdr:spPr>
        <a:xfrm>
          <a:off x="221107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132953</xdr:rowOff>
    </xdr:from>
    <xdr:ext cx="313932" cy="259045"/>
    <xdr:sp macro="" textlink="">
      <xdr:nvSpPr>
        <xdr:cNvPr id="813" name="貸付金該当値テキスト"/>
        <xdr:cNvSpPr txBox="1"/>
      </xdr:nvSpPr>
      <xdr:spPr>
        <a:xfrm>
          <a:off x="22212300" y="1007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46609</xdr:rowOff>
    </xdr:from>
    <xdr:to>
      <xdr:col>112</xdr:col>
      <xdr:colOff>38100</xdr:colOff>
      <xdr:row>59</xdr:row>
      <xdr:rowOff>148209</xdr:rowOff>
    </xdr:to>
    <xdr:sp macro="" textlink="">
      <xdr:nvSpPr>
        <xdr:cNvPr id="814" name="楕円 813"/>
        <xdr:cNvSpPr/>
      </xdr:nvSpPr>
      <xdr:spPr>
        <a:xfrm>
          <a:off x="21272500" y="101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139336</xdr:rowOff>
    </xdr:from>
    <xdr:ext cx="313932" cy="259045"/>
    <xdr:sp macro="" textlink="">
      <xdr:nvSpPr>
        <xdr:cNvPr id="815" name="テキスト ボックス 814"/>
        <xdr:cNvSpPr txBox="1"/>
      </xdr:nvSpPr>
      <xdr:spPr>
        <a:xfrm>
          <a:off x="21166333" y="10254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46086</xdr:rowOff>
    </xdr:from>
    <xdr:to>
      <xdr:col>107</xdr:col>
      <xdr:colOff>101600</xdr:colOff>
      <xdr:row>59</xdr:row>
      <xdr:rowOff>147686</xdr:rowOff>
    </xdr:to>
    <xdr:sp macro="" textlink="">
      <xdr:nvSpPr>
        <xdr:cNvPr id="816" name="楕円 815"/>
        <xdr:cNvSpPr/>
      </xdr:nvSpPr>
      <xdr:spPr>
        <a:xfrm>
          <a:off x="20383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138813</xdr:rowOff>
    </xdr:from>
    <xdr:ext cx="313932" cy="259045"/>
    <xdr:sp macro="" textlink="">
      <xdr:nvSpPr>
        <xdr:cNvPr id="817" name="テキスト ボックス 816"/>
        <xdr:cNvSpPr txBox="1"/>
      </xdr:nvSpPr>
      <xdr:spPr>
        <a:xfrm>
          <a:off x="20277333" y="1025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45368</xdr:rowOff>
    </xdr:from>
    <xdr:to>
      <xdr:col>102</xdr:col>
      <xdr:colOff>165100</xdr:colOff>
      <xdr:row>59</xdr:row>
      <xdr:rowOff>146968</xdr:rowOff>
    </xdr:to>
    <xdr:sp macro="" textlink="">
      <xdr:nvSpPr>
        <xdr:cNvPr id="818" name="楕円 817"/>
        <xdr:cNvSpPr/>
      </xdr:nvSpPr>
      <xdr:spPr>
        <a:xfrm>
          <a:off x="194945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138095</xdr:rowOff>
    </xdr:from>
    <xdr:ext cx="313932" cy="259045"/>
    <xdr:sp macro="" textlink="">
      <xdr:nvSpPr>
        <xdr:cNvPr id="819" name="テキスト ボックス 818"/>
        <xdr:cNvSpPr txBox="1"/>
      </xdr:nvSpPr>
      <xdr:spPr>
        <a:xfrm>
          <a:off x="19388333" y="1025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44193</xdr:rowOff>
    </xdr:from>
    <xdr:to>
      <xdr:col>98</xdr:col>
      <xdr:colOff>38100</xdr:colOff>
      <xdr:row>59</xdr:row>
      <xdr:rowOff>145793</xdr:rowOff>
    </xdr:to>
    <xdr:sp macro="" textlink="">
      <xdr:nvSpPr>
        <xdr:cNvPr id="820" name="楕円 819"/>
        <xdr:cNvSpPr/>
      </xdr:nvSpPr>
      <xdr:spPr>
        <a:xfrm>
          <a:off x="18605500" y="101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136920</xdr:rowOff>
    </xdr:from>
    <xdr:ext cx="378565" cy="259045"/>
    <xdr:sp macro="" textlink="">
      <xdr:nvSpPr>
        <xdr:cNvPr id="821" name="テキスト ボックス 820"/>
        <xdr:cNvSpPr txBox="1"/>
      </xdr:nvSpPr>
      <xdr:spPr>
        <a:xfrm>
          <a:off x="18467017" y="102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8" name="直線コネクタ 847"/>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9"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50" name="直線コネクタ 849"/>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51"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2" name="直線コネクタ 851"/>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165467</xdr:rowOff>
    </xdr:from>
    <xdr:to>
      <xdr:col>116</xdr:col>
      <xdr:colOff>63500</xdr:colOff>
      <xdr:row>72</xdr:row>
      <xdr:rowOff>20403</xdr:rowOff>
    </xdr:to>
    <xdr:cxnSp macro="">
      <xdr:nvCxnSpPr>
        <xdr:cNvPr id="853" name="直線コネクタ 852"/>
        <xdr:cNvCxnSpPr/>
      </xdr:nvCxnSpPr>
      <xdr:spPr>
        <a:xfrm>
          <a:off x="21323300" y="12338417"/>
          <a:ext cx="8382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4"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5" name="フローチャート: 判断 854"/>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159000</xdr:rowOff>
    </xdr:from>
    <xdr:to>
      <xdr:col>111</xdr:col>
      <xdr:colOff>177800</xdr:colOff>
      <xdr:row>71</xdr:row>
      <xdr:rowOff>165467</xdr:rowOff>
    </xdr:to>
    <xdr:cxnSp macro="">
      <xdr:nvCxnSpPr>
        <xdr:cNvPr id="856" name="直線コネクタ 855"/>
        <xdr:cNvCxnSpPr/>
      </xdr:nvCxnSpPr>
      <xdr:spPr>
        <a:xfrm>
          <a:off x="20434300" y="1233195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7" name="フローチャート: 判断 856"/>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8" name="テキスト ボックス 857"/>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159000</xdr:rowOff>
    </xdr:from>
    <xdr:to>
      <xdr:col>107</xdr:col>
      <xdr:colOff>50800</xdr:colOff>
      <xdr:row>72</xdr:row>
      <xdr:rowOff>14313</xdr:rowOff>
    </xdr:to>
    <xdr:cxnSp macro="">
      <xdr:nvCxnSpPr>
        <xdr:cNvPr id="859" name="直線コネクタ 858"/>
        <xdr:cNvCxnSpPr/>
      </xdr:nvCxnSpPr>
      <xdr:spPr>
        <a:xfrm flipV="1">
          <a:off x="19545300" y="12331950"/>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60" name="フローチャート: 判断 859"/>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61" name="テキスト ボックス 860"/>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14313</xdr:rowOff>
    </xdr:from>
    <xdr:to>
      <xdr:col>102</xdr:col>
      <xdr:colOff>114300</xdr:colOff>
      <xdr:row>72</xdr:row>
      <xdr:rowOff>120106</xdr:rowOff>
    </xdr:to>
    <xdr:cxnSp macro="">
      <xdr:nvCxnSpPr>
        <xdr:cNvPr id="862" name="直線コネクタ 861"/>
        <xdr:cNvCxnSpPr/>
      </xdr:nvCxnSpPr>
      <xdr:spPr>
        <a:xfrm flipV="1">
          <a:off x="18656300" y="12358713"/>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3" name="フローチャート: 判断 862"/>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4" name="テキスト ボックス 863"/>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5" name="フローチャート: 判断 864"/>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6" name="テキスト ボックス 865"/>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141053</xdr:rowOff>
    </xdr:from>
    <xdr:to>
      <xdr:col>116</xdr:col>
      <xdr:colOff>114300</xdr:colOff>
      <xdr:row>72</xdr:row>
      <xdr:rowOff>71203</xdr:rowOff>
    </xdr:to>
    <xdr:sp macro="" textlink="">
      <xdr:nvSpPr>
        <xdr:cNvPr id="872" name="楕円 871"/>
        <xdr:cNvSpPr/>
      </xdr:nvSpPr>
      <xdr:spPr>
        <a:xfrm>
          <a:off x="22110700" y="123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163930</xdr:rowOff>
    </xdr:from>
    <xdr:ext cx="534377" cy="259045"/>
    <xdr:sp macro="" textlink="">
      <xdr:nvSpPr>
        <xdr:cNvPr id="873" name="繰出金該当値テキスト"/>
        <xdr:cNvSpPr txBox="1"/>
      </xdr:nvSpPr>
      <xdr:spPr>
        <a:xfrm>
          <a:off x="22212300" y="121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114667</xdr:rowOff>
    </xdr:from>
    <xdr:to>
      <xdr:col>112</xdr:col>
      <xdr:colOff>38100</xdr:colOff>
      <xdr:row>72</xdr:row>
      <xdr:rowOff>44817</xdr:rowOff>
    </xdr:to>
    <xdr:sp macro="" textlink="">
      <xdr:nvSpPr>
        <xdr:cNvPr id="874" name="楕円 873"/>
        <xdr:cNvSpPr/>
      </xdr:nvSpPr>
      <xdr:spPr>
        <a:xfrm>
          <a:off x="21272500" y="12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61344</xdr:rowOff>
    </xdr:from>
    <xdr:ext cx="534377" cy="259045"/>
    <xdr:sp macro="" textlink="">
      <xdr:nvSpPr>
        <xdr:cNvPr id="875" name="テキスト ボックス 874"/>
        <xdr:cNvSpPr txBox="1"/>
      </xdr:nvSpPr>
      <xdr:spPr>
        <a:xfrm>
          <a:off x="21056111" y="120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108200</xdr:rowOff>
    </xdr:from>
    <xdr:to>
      <xdr:col>107</xdr:col>
      <xdr:colOff>101600</xdr:colOff>
      <xdr:row>72</xdr:row>
      <xdr:rowOff>38350</xdr:rowOff>
    </xdr:to>
    <xdr:sp macro="" textlink="">
      <xdr:nvSpPr>
        <xdr:cNvPr id="876" name="楕円 875"/>
        <xdr:cNvSpPr/>
      </xdr:nvSpPr>
      <xdr:spPr>
        <a:xfrm>
          <a:off x="20383500" y="12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54877</xdr:rowOff>
    </xdr:from>
    <xdr:ext cx="599010" cy="259045"/>
    <xdr:sp macro="" textlink="">
      <xdr:nvSpPr>
        <xdr:cNvPr id="877" name="テキスト ボックス 876"/>
        <xdr:cNvSpPr txBox="1"/>
      </xdr:nvSpPr>
      <xdr:spPr>
        <a:xfrm>
          <a:off x="20134795" y="1205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134963</xdr:rowOff>
    </xdr:from>
    <xdr:to>
      <xdr:col>102</xdr:col>
      <xdr:colOff>165100</xdr:colOff>
      <xdr:row>72</xdr:row>
      <xdr:rowOff>65113</xdr:rowOff>
    </xdr:to>
    <xdr:sp macro="" textlink="">
      <xdr:nvSpPr>
        <xdr:cNvPr id="878" name="楕円 877"/>
        <xdr:cNvSpPr/>
      </xdr:nvSpPr>
      <xdr:spPr>
        <a:xfrm>
          <a:off x="19494500" y="123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81640</xdr:rowOff>
    </xdr:from>
    <xdr:ext cx="534377" cy="259045"/>
    <xdr:sp macro="" textlink="">
      <xdr:nvSpPr>
        <xdr:cNvPr id="879" name="テキスト ボックス 878"/>
        <xdr:cNvSpPr txBox="1"/>
      </xdr:nvSpPr>
      <xdr:spPr>
        <a:xfrm>
          <a:off x="19278111" y="120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69306</xdr:rowOff>
    </xdr:from>
    <xdr:to>
      <xdr:col>98</xdr:col>
      <xdr:colOff>38100</xdr:colOff>
      <xdr:row>72</xdr:row>
      <xdr:rowOff>170906</xdr:rowOff>
    </xdr:to>
    <xdr:sp macro="" textlink="">
      <xdr:nvSpPr>
        <xdr:cNvPr id="880" name="楕円 879"/>
        <xdr:cNvSpPr/>
      </xdr:nvSpPr>
      <xdr:spPr>
        <a:xfrm>
          <a:off x="18605500" y="1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15983</xdr:rowOff>
    </xdr:from>
    <xdr:ext cx="534377" cy="259045"/>
    <xdr:sp macro="" textlink="">
      <xdr:nvSpPr>
        <xdr:cNvPr id="881" name="テキスト ボックス 880"/>
        <xdr:cNvSpPr txBox="1"/>
      </xdr:nvSpPr>
      <xdr:spPr>
        <a:xfrm>
          <a:off x="18389111" y="121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5" name="テキスト ボックス 89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7" name="テキスト ボックス 89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9" name="テキスト ボックス 89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1" name="テキスト ボックス 90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3" name="テキスト ボックス 90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5" name="直線コネクタ 904"/>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6"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8"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9" name="直線コネクタ 908"/>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11"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2" name="フローチャート: 判断 911"/>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4" name="フローチャート: 判断 913"/>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5" name="テキスト ボックス 914"/>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7" name="フローチャート: 判断 916"/>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8" name="テキスト ボックス 917"/>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20" name="フローチャート: 判断 919"/>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21" name="テキスト ボックス 920"/>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2" name="フローチャート: 判断 921"/>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3" name="テキスト ボックス 922"/>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30"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2" name="テキスト ボックス 93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1,382,715</a:t>
          </a:r>
          <a:r>
            <a:rPr kumimoji="1" lang="ja-JP" altLang="en-US" sz="1200">
              <a:latin typeface="ＭＳ Ｐゴシック" panose="020B0600070205080204" pitchFamily="50" charset="-128"/>
              <a:ea typeface="ＭＳ Ｐゴシック" panose="020B0600070205080204" pitchFamily="50" charset="-128"/>
            </a:rPr>
            <a:t>円となっている。人口が類似団体に比べ著しく少ないため、住民一人当たりのコストは高くなる傾向がある。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140,722</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円となっており、類似団体と比べて高い水準にある。人口の減少及び再生計画により削減されていた給与の一部改善が主な要因である。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125,050</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円となっており、類似団体と比べて高い水準にある。前年度に比べふるさと納税に係るふるさと納税特産品送付委託料が主な要因である。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普通建設費事業費（うち新規整備）は、住民一人当たり</a:t>
          </a:r>
          <a:r>
            <a:rPr kumimoji="1" lang="en-US" altLang="ja-JP" sz="1200">
              <a:latin typeface="ＭＳ Ｐゴシック" panose="020B0600070205080204" pitchFamily="50" charset="-128"/>
              <a:ea typeface="ＭＳ Ｐゴシック" panose="020B0600070205080204" pitchFamily="50" charset="-128"/>
            </a:rPr>
            <a:t>165,957</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円となっており、類似団体と比べて高い水準にある。拠点複合施設工事に係る経費が主な増加要因である。</a:t>
          </a:r>
        </a:p>
        <a:p>
          <a:r>
            <a:rPr kumimoji="1" lang="ja-JP" altLang="en-US" sz="1200">
              <a:latin typeface="ＭＳ Ｐゴシック" panose="020B0600070205080204" pitchFamily="50" charset="-128"/>
              <a:ea typeface="ＭＳ Ｐゴシック" panose="020B0600070205080204" pitchFamily="50" charset="-128"/>
            </a:rPr>
            <a:t>　公債費は、住民一人当たり</a:t>
          </a:r>
          <a:r>
            <a:rPr kumimoji="1" lang="en-US" altLang="ja-JP" sz="1200">
              <a:latin typeface="ＭＳ Ｐゴシック" panose="020B0600070205080204" pitchFamily="50" charset="-128"/>
              <a:ea typeface="ＭＳ Ｐゴシック" panose="020B0600070205080204" pitchFamily="50" charset="-128"/>
            </a:rPr>
            <a:t>437,489</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円となっており、類似団体と比べて高い水準にある。平成２２年３月に借入れた再生振替特例債の元金償還が始まったことが主な要因である。</a:t>
          </a:r>
        </a:p>
        <a:p>
          <a:r>
            <a:rPr kumimoji="1" lang="ja-JP" altLang="en-US" sz="1200">
              <a:latin typeface="ＭＳ Ｐゴシック" panose="020B0600070205080204" pitchFamily="50" charset="-128"/>
              <a:ea typeface="ＭＳ Ｐゴシック" panose="020B0600070205080204" pitchFamily="50" charset="-128"/>
            </a:rPr>
            <a:t>　積立金は、住民一人当たり</a:t>
          </a:r>
          <a:r>
            <a:rPr kumimoji="1" lang="en-US" altLang="ja-JP" sz="1200">
              <a:latin typeface="ＭＳ Ｐゴシック" panose="020B0600070205080204" pitchFamily="50" charset="-128"/>
              <a:ea typeface="ＭＳ Ｐゴシック" panose="020B0600070205080204" pitchFamily="50" charset="-128"/>
            </a:rPr>
            <a:t>74,910</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円となっており、類似団体と比べて高い水準にある。前年度の石勝線代替輸送確保基金積立分及び本年度の財政調整基金積立金の減少が主な要因である。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93599</xdr:rowOff>
    </xdr:from>
    <xdr:to>
      <xdr:col>24</xdr:col>
      <xdr:colOff>63500</xdr:colOff>
      <xdr:row>34</xdr:row>
      <xdr:rowOff>102553</xdr:rowOff>
    </xdr:to>
    <xdr:cxnSp macro="">
      <xdr:nvCxnSpPr>
        <xdr:cNvPr id="61" name="直線コネクタ 60"/>
        <xdr:cNvCxnSpPr/>
      </xdr:nvCxnSpPr>
      <xdr:spPr>
        <a:xfrm flipV="1">
          <a:off x="3797300" y="592289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102553</xdr:rowOff>
    </xdr:from>
    <xdr:to>
      <xdr:col>19</xdr:col>
      <xdr:colOff>177800</xdr:colOff>
      <xdr:row>34</xdr:row>
      <xdr:rowOff>123317</xdr:rowOff>
    </xdr:to>
    <xdr:cxnSp macro="">
      <xdr:nvCxnSpPr>
        <xdr:cNvPr id="64" name="直線コネクタ 63"/>
        <xdr:cNvCxnSpPr/>
      </xdr:nvCxnSpPr>
      <xdr:spPr>
        <a:xfrm flipV="1">
          <a:off x="2908300" y="5931853"/>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123317</xdr:rowOff>
    </xdr:from>
    <xdr:to>
      <xdr:col>15</xdr:col>
      <xdr:colOff>50800</xdr:colOff>
      <xdr:row>35</xdr:row>
      <xdr:rowOff>37211</xdr:rowOff>
    </xdr:to>
    <xdr:cxnSp macro="">
      <xdr:nvCxnSpPr>
        <xdr:cNvPr id="67" name="直線コネクタ 66"/>
        <xdr:cNvCxnSpPr/>
      </xdr:nvCxnSpPr>
      <xdr:spPr>
        <a:xfrm flipV="1">
          <a:off x="2019300" y="595261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147701</xdr:rowOff>
    </xdr:from>
    <xdr:to>
      <xdr:col>10</xdr:col>
      <xdr:colOff>114300</xdr:colOff>
      <xdr:row>35</xdr:row>
      <xdr:rowOff>37211</xdr:rowOff>
    </xdr:to>
    <xdr:cxnSp macro="">
      <xdr:nvCxnSpPr>
        <xdr:cNvPr id="70" name="直線コネクタ 69"/>
        <xdr:cNvCxnSpPr/>
      </xdr:nvCxnSpPr>
      <xdr:spPr>
        <a:xfrm>
          <a:off x="1130300" y="597700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42799</xdr:rowOff>
    </xdr:from>
    <xdr:to>
      <xdr:col>24</xdr:col>
      <xdr:colOff>114300</xdr:colOff>
      <xdr:row>34</xdr:row>
      <xdr:rowOff>144399</xdr:rowOff>
    </xdr:to>
    <xdr:sp macro="" textlink="">
      <xdr:nvSpPr>
        <xdr:cNvPr id="80" name="楕円 79"/>
        <xdr:cNvSpPr/>
      </xdr:nvSpPr>
      <xdr:spPr>
        <a:xfrm>
          <a:off x="45847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65676</xdr:rowOff>
    </xdr:from>
    <xdr:ext cx="469744" cy="259045"/>
    <xdr:sp macro="" textlink="">
      <xdr:nvSpPr>
        <xdr:cNvPr id="81" name="議会費該当値テキスト"/>
        <xdr:cNvSpPr txBox="1"/>
      </xdr:nvSpPr>
      <xdr:spPr>
        <a:xfrm>
          <a:off x="4686300"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51753</xdr:rowOff>
    </xdr:from>
    <xdr:to>
      <xdr:col>20</xdr:col>
      <xdr:colOff>38100</xdr:colOff>
      <xdr:row>34</xdr:row>
      <xdr:rowOff>153353</xdr:rowOff>
    </xdr:to>
    <xdr:sp macro="" textlink="">
      <xdr:nvSpPr>
        <xdr:cNvPr id="82" name="楕円 81"/>
        <xdr:cNvSpPr/>
      </xdr:nvSpPr>
      <xdr:spPr>
        <a:xfrm>
          <a:off x="3746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169880</xdr:rowOff>
    </xdr:from>
    <xdr:ext cx="469744" cy="259045"/>
    <xdr:sp macro="" textlink="">
      <xdr:nvSpPr>
        <xdr:cNvPr id="83" name="テキスト ボックス 82"/>
        <xdr:cNvSpPr txBox="1"/>
      </xdr:nvSpPr>
      <xdr:spPr>
        <a:xfrm>
          <a:off x="3562428" y="56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72517</xdr:rowOff>
    </xdr:from>
    <xdr:to>
      <xdr:col>15</xdr:col>
      <xdr:colOff>101600</xdr:colOff>
      <xdr:row>35</xdr:row>
      <xdr:rowOff>2667</xdr:rowOff>
    </xdr:to>
    <xdr:sp macro="" textlink="">
      <xdr:nvSpPr>
        <xdr:cNvPr id="84" name="楕円 83"/>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19194</xdr:rowOff>
    </xdr:from>
    <xdr:ext cx="469744" cy="259045"/>
    <xdr:sp macro="" textlink="">
      <xdr:nvSpPr>
        <xdr:cNvPr id="85" name="テキスト ボックス 84"/>
        <xdr:cNvSpPr txBox="1"/>
      </xdr:nvSpPr>
      <xdr:spPr>
        <a:xfrm>
          <a:off x="2673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157861</xdr:rowOff>
    </xdr:from>
    <xdr:to>
      <xdr:col>10</xdr:col>
      <xdr:colOff>165100</xdr:colOff>
      <xdr:row>35</xdr:row>
      <xdr:rowOff>88011</xdr:rowOff>
    </xdr:to>
    <xdr:sp macro="" textlink="">
      <xdr:nvSpPr>
        <xdr:cNvPr id="86" name="楕円 85"/>
        <xdr:cNvSpPr/>
      </xdr:nvSpPr>
      <xdr:spPr>
        <a:xfrm>
          <a:off x="1968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104538</xdr:rowOff>
    </xdr:from>
    <xdr:ext cx="469744" cy="259045"/>
    <xdr:sp macro="" textlink="">
      <xdr:nvSpPr>
        <xdr:cNvPr id="87" name="テキスト ボックス 86"/>
        <xdr:cNvSpPr txBox="1"/>
      </xdr:nvSpPr>
      <xdr:spPr>
        <a:xfrm>
          <a:off x="1784428"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96901</xdr:rowOff>
    </xdr:from>
    <xdr:to>
      <xdr:col>6</xdr:col>
      <xdr:colOff>38100</xdr:colOff>
      <xdr:row>35</xdr:row>
      <xdr:rowOff>27051</xdr:rowOff>
    </xdr:to>
    <xdr:sp macro="" textlink="">
      <xdr:nvSpPr>
        <xdr:cNvPr id="88" name="楕円 87"/>
        <xdr:cNvSpPr/>
      </xdr:nvSpPr>
      <xdr:spPr>
        <a:xfrm>
          <a:off x="1079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43578</xdr:rowOff>
    </xdr:from>
    <xdr:ext cx="469744" cy="259045"/>
    <xdr:sp macro="" textlink="">
      <xdr:nvSpPr>
        <xdr:cNvPr id="89" name="テキスト ボックス 88"/>
        <xdr:cNvSpPr txBox="1"/>
      </xdr:nvSpPr>
      <xdr:spPr>
        <a:xfrm>
          <a:off x="895428"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73216</xdr:rowOff>
    </xdr:from>
    <xdr:to>
      <xdr:col>24</xdr:col>
      <xdr:colOff>63500</xdr:colOff>
      <xdr:row>53</xdr:row>
      <xdr:rowOff>126360</xdr:rowOff>
    </xdr:to>
    <xdr:cxnSp macro="">
      <xdr:nvCxnSpPr>
        <xdr:cNvPr id="120" name="直線コネクタ 119"/>
        <xdr:cNvCxnSpPr/>
      </xdr:nvCxnSpPr>
      <xdr:spPr>
        <a:xfrm>
          <a:off x="3797300" y="9160066"/>
          <a:ext cx="8382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73216</xdr:rowOff>
    </xdr:from>
    <xdr:to>
      <xdr:col>19</xdr:col>
      <xdr:colOff>177800</xdr:colOff>
      <xdr:row>54</xdr:row>
      <xdr:rowOff>44890</xdr:rowOff>
    </xdr:to>
    <xdr:cxnSp macro="">
      <xdr:nvCxnSpPr>
        <xdr:cNvPr id="123" name="直線コネクタ 122"/>
        <xdr:cNvCxnSpPr/>
      </xdr:nvCxnSpPr>
      <xdr:spPr>
        <a:xfrm flipV="1">
          <a:off x="2908300" y="9160066"/>
          <a:ext cx="889000" cy="14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44890</xdr:rowOff>
    </xdr:from>
    <xdr:to>
      <xdr:col>15</xdr:col>
      <xdr:colOff>50800</xdr:colOff>
      <xdr:row>54</xdr:row>
      <xdr:rowOff>89150</xdr:rowOff>
    </xdr:to>
    <xdr:cxnSp macro="">
      <xdr:nvCxnSpPr>
        <xdr:cNvPr id="126" name="直線コネクタ 125"/>
        <xdr:cNvCxnSpPr/>
      </xdr:nvCxnSpPr>
      <xdr:spPr>
        <a:xfrm flipV="1">
          <a:off x="2019300" y="9303190"/>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89150</xdr:rowOff>
    </xdr:from>
    <xdr:to>
      <xdr:col>10</xdr:col>
      <xdr:colOff>114300</xdr:colOff>
      <xdr:row>55</xdr:row>
      <xdr:rowOff>66734</xdr:rowOff>
    </xdr:to>
    <xdr:cxnSp macro="">
      <xdr:nvCxnSpPr>
        <xdr:cNvPr id="129" name="直線コネクタ 128"/>
        <xdr:cNvCxnSpPr/>
      </xdr:nvCxnSpPr>
      <xdr:spPr>
        <a:xfrm flipV="1">
          <a:off x="1130300" y="9347450"/>
          <a:ext cx="889000" cy="1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75560</xdr:rowOff>
    </xdr:from>
    <xdr:to>
      <xdr:col>24</xdr:col>
      <xdr:colOff>114300</xdr:colOff>
      <xdr:row>54</xdr:row>
      <xdr:rowOff>5710</xdr:rowOff>
    </xdr:to>
    <xdr:sp macro="" textlink="">
      <xdr:nvSpPr>
        <xdr:cNvPr id="139" name="楕円 138"/>
        <xdr:cNvSpPr/>
      </xdr:nvSpPr>
      <xdr:spPr>
        <a:xfrm>
          <a:off x="4584700" y="91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98437</xdr:rowOff>
    </xdr:from>
    <xdr:ext cx="599010" cy="259045"/>
    <xdr:sp macro="" textlink="">
      <xdr:nvSpPr>
        <xdr:cNvPr id="140" name="総務費該当値テキスト"/>
        <xdr:cNvSpPr txBox="1"/>
      </xdr:nvSpPr>
      <xdr:spPr>
        <a:xfrm>
          <a:off x="4686300" y="901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22416</xdr:rowOff>
    </xdr:from>
    <xdr:to>
      <xdr:col>20</xdr:col>
      <xdr:colOff>38100</xdr:colOff>
      <xdr:row>53</xdr:row>
      <xdr:rowOff>124016</xdr:rowOff>
    </xdr:to>
    <xdr:sp macro="" textlink="">
      <xdr:nvSpPr>
        <xdr:cNvPr id="141" name="楕円 140"/>
        <xdr:cNvSpPr/>
      </xdr:nvSpPr>
      <xdr:spPr>
        <a:xfrm>
          <a:off x="3746500" y="91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140543</xdr:rowOff>
    </xdr:from>
    <xdr:ext cx="599010" cy="259045"/>
    <xdr:sp macro="" textlink="">
      <xdr:nvSpPr>
        <xdr:cNvPr id="142" name="テキスト ボックス 141"/>
        <xdr:cNvSpPr txBox="1"/>
      </xdr:nvSpPr>
      <xdr:spPr>
        <a:xfrm>
          <a:off x="3497795" y="888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165540</xdr:rowOff>
    </xdr:from>
    <xdr:to>
      <xdr:col>15</xdr:col>
      <xdr:colOff>101600</xdr:colOff>
      <xdr:row>54</xdr:row>
      <xdr:rowOff>95690</xdr:rowOff>
    </xdr:to>
    <xdr:sp macro="" textlink="">
      <xdr:nvSpPr>
        <xdr:cNvPr id="143" name="楕円 142"/>
        <xdr:cNvSpPr/>
      </xdr:nvSpPr>
      <xdr:spPr>
        <a:xfrm>
          <a:off x="2857500" y="92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112217</xdr:rowOff>
    </xdr:from>
    <xdr:ext cx="599010" cy="259045"/>
    <xdr:sp macro="" textlink="">
      <xdr:nvSpPr>
        <xdr:cNvPr id="144" name="テキスト ボックス 143"/>
        <xdr:cNvSpPr txBox="1"/>
      </xdr:nvSpPr>
      <xdr:spPr>
        <a:xfrm>
          <a:off x="2608795" y="902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38350</xdr:rowOff>
    </xdr:from>
    <xdr:to>
      <xdr:col>10</xdr:col>
      <xdr:colOff>165100</xdr:colOff>
      <xdr:row>54</xdr:row>
      <xdr:rowOff>139950</xdr:rowOff>
    </xdr:to>
    <xdr:sp macro="" textlink="">
      <xdr:nvSpPr>
        <xdr:cNvPr id="145" name="楕円 144"/>
        <xdr:cNvSpPr/>
      </xdr:nvSpPr>
      <xdr:spPr>
        <a:xfrm>
          <a:off x="1968500" y="92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156477</xdr:rowOff>
    </xdr:from>
    <xdr:ext cx="599010" cy="259045"/>
    <xdr:sp macro="" textlink="">
      <xdr:nvSpPr>
        <xdr:cNvPr id="146" name="テキスト ボックス 145"/>
        <xdr:cNvSpPr txBox="1"/>
      </xdr:nvSpPr>
      <xdr:spPr>
        <a:xfrm>
          <a:off x="1719795" y="907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15934</xdr:rowOff>
    </xdr:from>
    <xdr:to>
      <xdr:col>6</xdr:col>
      <xdr:colOff>38100</xdr:colOff>
      <xdr:row>55</xdr:row>
      <xdr:rowOff>117534</xdr:rowOff>
    </xdr:to>
    <xdr:sp macro="" textlink="">
      <xdr:nvSpPr>
        <xdr:cNvPr id="147" name="楕円 146"/>
        <xdr:cNvSpPr/>
      </xdr:nvSpPr>
      <xdr:spPr>
        <a:xfrm>
          <a:off x="1079500" y="94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134061</xdr:rowOff>
    </xdr:from>
    <xdr:ext cx="599010" cy="259045"/>
    <xdr:sp macro="" textlink="">
      <xdr:nvSpPr>
        <xdr:cNvPr id="148" name="テキスト ボックス 147"/>
        <xdr:cNvSpPr txBox="1"/>
      </xdr:nvSpPr>
      <xdr:spPr>
        <a:xfrm>
          <a:off x="830795" y="922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83724</xdr:rowOff>
    </xdr:from>
    <xdr:to>
      <xdr:col>24</xdr:col>
      <xdr:colOff>63500</xdr:colOff>
      <xdr:row>70</xdr:row>
      <xdr:rowOff>154833</xdr:rowOff>
    </xdr:to>
    <xdr:cxnSp macro="">
      <xdr:nvCxnSpPr>
        <xdr:cNvPr id="178" name="直線コネクタ 177"/>
        <xdr:cNvCxnSpPr/>
      </xdr:nvCxnSpPr>
      <xdr:spPr>
        <a:xfrm flipV="1">
          <a:off x="3797300" y="12085224"/>
          <a:ext cx="838200" cy="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154833</xdr:rowOff>
    </xdr:from>
    <xdr:to>
      <xdr:col>19</xdr:col>
      <xdr:colOff>177800</xdr:colOff>
      <xdr:row>71</xdr:row>
      <xdr:rowOff>10237</xdr:rowOff>
    </xdr:to>
    <xdr:cxnSp macro="">
      <xdr:nvCxnSpPr>
        <xdr:cNvPr id="181" name="直線コネクタ 180"/>
        <xdr:cNvCxnSpPr/>
      </xdr:nvCxnSpPr>
      <xdr:spPr>
        <a:xfrm flipV="1">
          <a:off x="2908300" y="12156333"/>
          <a:ext cx="8890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10237</xdr:rowOff>
    </xdr:from>
    <xdr:to>
      <xdr:col>15</xdr:col>
      <xdr:colOff>50800</xdr:colOff>
      <xdr:row>71</xdr:row>
      <xdr:rowOff>115529</xdr:rowOff>
    </xdr:to>
    <xdr:cxnSp macro="">
      <xdr:nvCxnSpPr>
        <xdr:cNvPr id="184" name="直線コネクタ 183"/>
        <xdr:cNvCxnSpPr/>
      </xdr:nvCxnSpPr>
      <xdr:spPr>
        <a:xfrm flipV="1">
          <a:off x="2019300" y="12183187"/>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115529</xdr:rowOff>
    </xdr:from>
    <xdr:to>
      <xdr:col>10</xdr:col>
      <xdr:colOff>114300</xdr:colOff>
      <xdr:row>72</xdr:row>
      <xdr:rowOff>129413</xdr:rowOff>
    </xdr:to>
    <xdr:cxnSp macro="">
      <xdr:nvCxnSpPr>
        <xdr:cNvPr id="187" name="直線コネクタ 186"/>
        <xdr:cNvCxnSpPr/>
      </xdr:nvCxnSpPr>
      <xdr:spPr>
        <a:xfrm flipV="1">
          <a:off x="1130300" y="12288479"/>
          <a:ext cx="889000" cy="1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32924</xdr:rowOff>
    </xdr:from>
    <xdr:to>
      <xdr:col>24</xdr:col>
      <xdr:colOff>114300</xdr:colOff>
      <xdr:row>70</xdr:row>
      <xdr:rowOff>134524</xdr:rowOff>
    </xdr:to>
    <xdr:sp macro="" textlink="">
      <xdr:nvSpPr>
        <xdr:cNvPr id="197" name="楕円 196"/>
        <xdr:cNvSpPr/>
      </xdr:nvSpPr>
      <xdr:spPr>
        <a:xfrm>
          <a:off x="4584700" y="120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55801</xdr:rowOff>
    </xdr:from>
    <xdr:ext cx="599010" cy="259045"/>
    <xdr:sp macro="" textlink="">
      <xdr:nvSpPr>
        <xdr:cNvPr id="198" name="民生費該当値テキスト"/>
        <xdr:cNvSpPr txBox="1"/>
      </xdr:nvSpPr>
      <xdr:spPr>
        <a:xfrm>
          <a:off x="4686300" y="1188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104033</xdr:rowOff>
    </xdr:from>
    <xdr:to>
      <xdr:col>20</xdr:col>
      <xdr:colOff>38100</xdr:colOff>
      <xdr:row>71</xdr:row>
      <xdr:rowOff>34183</xdr:rowOff>
    </xdr:to>
    <xdr:sp macro="" textlink="">
      <xdr:nvSpPr>
        <xdr:cNvPr id="199" name="楕円 198"/>
        <xdr:cNvSpPr/>
      </xdr:nvSpPr>
      <xdr:spPr>
        <a:xfrm>
          <a:off x="3746500" y="121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50710</xdr:rowOff>
    </xdr:from>
    <xdr:ext cx="599010" cy="259045"/>
    <xdr:sp macro="" textlink="">
      <xdr:nvSpPr>
        <xdr:cNvPr id="200" name="テキスト ボックス 199"/>
        <xdr:cNvSpPr txBox="1"/>
      </xdr:nvSpPr>
      <xdr:spPr>
        <a:xfrm>
          <a:off x="3497795" y="1188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130887</xdr:rowOff>
    </xdr:from>
    <xdr:to>
      <xdr:col>15</xdr:col>
      <xdr:colOff>101600</xdr:colOff>
      <xdr:row>71</xdr:row>
      <xdr:rowOff>61037</xdr:rowOff>
    </xdr:to>
    <xdr:sp macro="" textlink="">
      <xdr:nvSpPr>
        <xdr:cNvPr id="201" name="楕円 200"/>
        <xdr:cNvSpPr/>
      </xdr:nvSpPr>
      <xdr:spPr>
        <a:xfrm>
          <a:off x="2857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77564</xdr:rowOff>
    </xdr:from>
    <xdr:ext cx="599010" cy="259045"/>
    <xdr:sp macro="" textlink="">
      <xdr:nvSpPr>
        <xdr:cNvPr id="202" name="テキスト ボックス 201"/>
        <xdr:cNvSpPr txBox="1"/>
      </xdr:nvSpPr>
      <xdr:spPr>
        <a:xfrm>
          <a:off x="2608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64729</xdr:rowOff>
    </xdr:from>
    <xdr:to>
      <xdr:col>10</xdr:col>
      <xdr:colOff>165100</xdr:colOff>
      <xdr:row>71</xdr:row>
      <xdr:rowOff>166329</xdr:rowOff>
    </xdr:to>
    <xdr:sp macro="" textlink="">
      <xdr:nvSpPr>
        <xdr:cNvPr id="203" name="楕円 202"/>
        <xdr:cNvSpPr/>
      </xdr:nvSpPr>
      <xdr:spPr>
        <a:xfrm>
          <a:off x="1968500" y="122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11406</xdr:rowOff>
    </xdr:from>
    <xdr:ext cx="599010" cy="259045"/>
    <xdr:sp macro="" textlink="">
      <xdr:nvSpPr>
        <xdr:cNvPr id="204" name="テキスト ボックス 203"/>
        <xdr:cNvSpPr txBox="1"/>
      </xdr:nvSpPr>
      <xdr:spPr>
        <a:xfrm>
          <a:off x="1719795" y="1201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78613</xdr:rowOff>
    </xdr:from>
    <xdr:to>
      <xdr:col>6</xdr:col>
      <xdr:colOff>38100</xdr:colOff>
      <xdr:row>73</xdr:row>
      <xdr:rowOff>8763</xdr:rowOff>
    </xdr:to>
    <xdr:sp macro="" textlink="">
      <xdr:nvSpPr>
        <xdr:cNvPr id="205" name="楕円 204"/>
        <xdr:cNvSpPr/>
      </xdr:nvSpPr>
      <xdr:spPr>
        <a:xfrm>
          <a:off x="10795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25290</xdr:rowOff>
    </xdr:from>
    <xdr:ext cx="599010" cy="259045"/>
    <xdr:sp macro="" textlink="">
      <xdr:nvSpPr>
        <xdr:cNvPr id="206" name="テキスト ボックス 205"/>
        <xdr:cNvSpPr txBox="1"/>
      </xdr:nvSpPr>
      <xdr:spPr>
        <a:xfrm>
          <a:off x="830795" y="1219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122603</xdr:rowOff>
    </xdr:from>
    <xdr:to>
      <xdr:col>24</xdr:col>
      <xdr:colOff>63500</xdr:colOff>
      <xdr:row>96</xdr:row>
      <xdr:rowOff>149816</xdr:rowOff>
    </xdr:to>
    <xdr:cxnSp macro="">
      <xdr:nvCxnSpPr>
        <xdr:cNvPr id="239" name="直線コネクタ 238"/>
        <xdr:cNvCxnSpPr/>
      </xdr:nvCxnSpPr>
      <xdr:spPr>
        <a:xfrm flipV="1">
          <a:off x="3797300" y="16410353"/>
          <a:ext cx="838200" cy="19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149816</xdr:rowOff>
    </xdr:from>
    <xdr:to>
      <xdr:col>19</xdr:col>
      <xdr:colOff>177800</xdr:colOff>
      <xdr:row>97</xdr:row>
      <xdr:rowOff>14884</xdr:rowOff>
    </xdr:to>
    <xdr:cxnSp macro="">
      <xdr:nvCxnSpPr>
        <xdr:cNvPr id="242" name="直線コネクタ 241"/>
        <xdr:cNvCxnSpPr/>
      </xdr:nvCxnSpPr>
      <xdr:spPr>
        <a:xfrm flipV="1">
          <a:off x="2908300" y="16609016"/>
          <a:ext cx="889000" cy="3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82941</xdr:rowOff>
    </xdr:from>
    <xdr:to>
      <xdr:col>15</xdr:col>
      <xdr:colOff>50800</xdr:colOff>
      <xdr:row>97</xdr:row>
      <xdr:rowOff>14884</xdr:rowOff>
    </xdr:to>
    <xdr:cxnSp macro="">
      <xdr:nvCxnSpPr>
        <xdr:cNvPr id="245" name="直線コネクタ 244"/>
        <xdr:cNvCxnSpPr/>
      </xdr:nvCxnSpPr>
      <xdr:spPr>
        <a:xfrm>
          <a:off x="2019300" y="15684891"/>
          <a:ext cx="889000" cy="9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82941</xdr:rowOff>
    </xdr:from>
    <xdr:to>
      <xdr:col>10</xdr:col>
      <xdr:colOff>114300</xdr:colOff>
      <xdr:row>95</xdr:row>
      <xdr:rowOff>144501</xdr:rowOff>
    </xdr:to>
    <xdr:cxnSp macro="">
      <xdr:nvCxnSpPr>
        <xdr:cNvPr id="248" name="直線コネクタ 247"/>
        <xdr:cNvCxnSpPr/>
      </xdr:nvCxnSpPr>
      <xdr:spPr>
        <a:xfrm flipV="1">
          <a:off x="1130300" y="15684891"/>
          <a:ext cx="889000" cy="7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71803</xdr:rowOff>
    </xdr:from>
    <xdr:to>
      <xdr:col>24</xdr:col>
      <xdr:colOff>114300</xdr:colOff>
      <xdr:row>96</xdr:row>
      <xdr:rowOff>1953</xdr:rowOff>
    </xdr:to>
    <xdr:sp macro="" textlink="">
      <xdr:nvSpPr>
        <xdr:cNvPr id="258" name="楕円 257"/>
        <xdr:cNvSpPr/>
      </xdr:nvSpPr>
      <xdr:spPr>
        <a:xfrm>
          <a:off x="4584700" y="163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94680</xdr:rowOff>
    </xdr:from>
    <xdr:ext cx="534377" cy="259045"/>
    <xdr:sp macro="" textlink="">
      <xdr:nvSpPr>
        <xdr:cNvPr id="259" name="衛生費該当値テキスト"/>
        <xdr:cNvSpPr txBox="1"/>
      </xdr:nvSpPr>
      <xdr:spPr>
        <a:xfrm>
          <a:off x="4686300" y="162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99016</xdr:rowOff>
    </xdr:from>
    <xdr:to>
      <xdr:col>20</xdr:col>
      <xdr:colOff>38100</xdr:colOff>
      <xdr:row>97</xdr:row>
      <xdr:rowOff>29166</xdr:rowOff>
    </xdr:to>
    <xdr:sp macro="" textlink="">
      <xdr:nvSpPr>
        <xdr:cNvPr id="260" name="楕円 259"/>
        <xdr:cNvSpPr/>
      </xdr:nvSpPr>
      <xdr:spPr>
        <a:xfrm>
          <a:off x="3746500" y="165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20293</xdr:rowOff>
    </xdr:from>
    <xdr:ext cx="534377" cy="259045"/>
    <xdr:sp macro="" textlink="">
      <xdr:nvSpPr>
        <xdr:cNvPr id="261" name="テキスト ボックス 260"/>
        <xdr:cNvSpPr txBox="1"/>
      </xdr:nvSpPr>
      <xdr:spPr>
        <a:xfrm>
          <a:off x="3530111" y="166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135534</xdr:rowOff>
    </xdr:from>
    <xdr:to>
      <xdr:col>15</xdr:col>
      <xdr:colOff>101600</xdr:colOff>
      <xdr:row>97</xdr:row>
      <xdr:rowOff>65684</xdr:rowOff>
    </xdr:to>
    <xdr:sp macro="" textlink="">
      <xdr:nvSpPr>
        <xdr:cNvPr id="262" name="楕円 261"/>
        <xdr:cNvSpPr/>
      </xdr:nvSpPr>
      <xdr:spPr>
        <a:xfrm>
          <a:off x="2857500" y="165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56811</xdr:rowOff>
    </xdr:from>
    <xdr:ext cx="534377" cy="259045"/>
    <xdr:sp macro="" textlink="">
      <xdr:nvSpPr>
        <xdr:cNvPr id="263" name="テキスト ボックス 262"/>
        <xdr:cNvSpPr txBox="1"/>
      </xdr:nvSpPr>
      <xdr:spPr>
        <a:xfrm>
          <a:off x="2641111" y="166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32141</xdr:rowOff>
    </xdr:from>
    <xdr:to>
      <xdr:col>10</xdr:col>
      <xdr:colOff>165100</xdr:colOff>
      <xdr:row>91</xdr:row>
      <xdr:rowOff>133741</xdr:rowOff>
    </xdr:to>
    <xdr:sp macro="" textlink="">
      <xdr:nvSpPr>
        <xdr:cNvPr id="264" name="楕円 263"/>
        <xdr:cNvSpPr/>
      </xdr:nvSpPr>
      <xdr:spPr>
        <a:xfrm>
          <a:off x="1968500" y="156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150268</xdr:rowOff>
    </xdr:from>
    <xdr:ext cx="599010" cy="259045"/>
    <xdr:sp macro="" textlink="">
      <xdr:nvSpPr>
        <xdr:cNvPr id="265" name="テキスト ボックス 264"/>
        <xdr:cNvSpPr txBox="1"/>
      </xdr:nvSpPr>
      <xdr:spPr>
        <a:xfrm>
          <a:off x="1719795" y="1540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93701</xdr:rowOff>
    </xdr:from>
    <xdr:to>
      <xdr:col>6</xdr:col>
      <xdr:colOff>38100</xdr:colOff>
      <xdr:row>96</xdr:row>
      <xdr:rowOff>23851</xdr:rowOff>
    </xdr:to>
    <xdr:sp macro="" textlink="">
      <xdr:nvSpPr>
        <xdr:cNvPr id="266" name="楕円 265"/>
        <xdr:cNvSpPr/>
      </xdr:nvSpPr>
      <xdr:spPr>
        <a:xfrm>
          <a:off x="10795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40378</xdr:rowOff>
    </xdr:from>
    <xdr:ext cx="534377" cy="259045"/>
    <xdr:sp macro="" textlink="">
      <xdr:nvSpPr>
        <xdr:cNvPr id="267" name="テキスト ボックス 266"/>
        <xdr:cNvSpPr txBox="1"/>
      </xdr:nvSpPr>
      <xdr:spPr>
        <a:xfrm>
          <a:off x="863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27343</xdr:rowOff>
    </xdr:from>
    <xdr:to>
      <xdr:col>55</xdr:col>
      <xdr:colOff>0</xdr:colOff>
      <xdr:row>58</xdr:row>
      <xdr:rowOff>115545</xdr:rowOff>
    </xdr:to>
    <xdr:cxnSp macro="">
      <xdr:nvCxnSpPr>
        <xdr:cNvPr id="355" name="直線コネクタ 354"/>
        <xdr:cNvCxnSpPr/>
      </xdr:nvCxnSpPr>
      <xdr:spPr>
        <a:xfrm>
          <a:off x="9639300" y="9971443"/>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xdr:rowOff>
    </xdr:from>
    <xdr:to>
      <xdr:col>50</xdr:col>
      <xdr:colOff>114300</xdr:colOff>
      <xdr:row>58</xdr:row>
      <xdr:rowOff>27343</xdr:rowOff>
    </xdr:to>
    <xdr:cxnSp macro="">
      <xdr:nvCxnSpPr>
        <xdr:cNvPr id="358" name="直線コネクタ 357"/>
        <xdr:cNvCxnSpPr/>
      </xdr:nvCxnSpPr>
      <xdr:spPr>
        <a:xfrm>
          <a:off x="8750300" y="9944646"/>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546</xdr:rowOff>
    </xdr:from>
    <xdr:to>
      <xdr:col>45</xdr:col>
      <xdr:colOff>177800</xdr:colOff>
      <xdr:row>58</xdr:row>
      <xdr:rowOff>124714</xdr:rowOff>
    </xdr:to>
    <xdr:cxnSp macro="">
      <xdr:nvCxnSpPr>
        <xdr:cNvPr id="361" name="直線コネクタ 360"/>
        <xdr:cNvCxnSpPr/>
      </xdr:nvCxnSpPr>
      <xdr:spPr>
        <a:xfrm flipV="1">
          <a:off x="7861300" y="9944646"/>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116560</xdr:rowOff>
    </xdr:from>
    <xdr:to>
      <xdr:col>41</xdr:col>
      <xdr:colOff>50800</xdr:colOff>
      <xdr:row>58</xdr:row>
      <xdr:rowOff>124714</xdr:rowOff>
    </xdr:to>
    <xdr:cxnSp macro="">
      <xdr:nvCxnSpPr>
        <xdr:cNvPr id="364" name="直線コネクタ 363"/>
        <xdr:cNvCxnSpPr/>
      </xdr:nvCxnSpPr>
      <xdr:spPr>
        <a:xfrm>
          <a:off x="6972300" y="10060660"/>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64745</xdr:rowOff>
    </xdr:from>
    <xdr:to>
      <xdr:col>55</xdr:col>
      <xdr:colOff>50800</xdr:colOff>
      <xdr:row>58</xdr:row>
      <xdr:rowOff>166345</xdr:rowOff>
    </xdr:to>
    <xdr:sp macro="" textlink="">
      <xdr:nvSpPr>
        <xdr:cNvPr id="374" name="楕円 373"/>
        <xdr:cNvSpPr/>
      </xdr:nvSpPr>
      <xdr:spPr>
        <a:xfrm>
          <a:off x="10426700" y="100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151122</xdr:rowOff>
    </xdr:from>
    <xdr:ext cx="469744" cy="259045"/>
    <xdr:sp macro="" textlink="">
      <xdr:nvSpPr>
        <xdr:cNvPr id="375" name="農林水産業費該当値テキスト"/>
        <xdr:cNvSpPr txBox="1"/>
      </xdr:nvSpPr>
      <xdr:spPr>
        <a:xfrm>
          <a:off x="10528300" y="99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147993</xdr:rowOff>
    </xdr:from>
    <xdr:to>
      <xdr:col>50</xdr:col>
      <xdr:colOff>165100</xdr:colOff>
      <xdr:row>58</xdr:row>
      <xdr:rowOff>78143</xdr:rowOff>
    </xdr:to>
    <xdr:sp macro="" textlink="">
      <xdr:nvSpPr>
        <xdr:cNvPr id="376" name="楕円 375"/>
        <xdr:cNvSpPr/>
      </xdr:nvSpPr>
      <xdr:spPr>
        <a:xfrm>
          <a:off x="9588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69270</xdr:rowOff>
    </xdr:from>
    <xdr:ext cx="534377" cy="259045"/>
    <xdr:sp macro="" textlink="">
      <xdr:nvSpPr>
        <xdr:cNvPr id="377" name="テキスト ボックス 376"/>
        <xdr:cNvSpPr txBox="1"/>
      </xdr:nvSpPr>
      <xdr:spPr>
        <a:xfrm>
          <a:off x="9372111" y="100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121196</xdr:rowOff>
    </xdr:from>
    <xdr:to>
      <xdr:col>46</xdr:col>
      <xdr:colOff>38100</xdr:colOff>
      <xdr:row>58</xdr:row>
      <xdr:rowOff>51346</xdr:rowOff>
    </xdr:to>
    <xdr:sp macro="" textlink="">
      <xdr:nvSpPr>
        <xdr:cNvPr id="378" name="楕円 377"/>
        <xdr:cNvSpPr/>
      </xdr:nvSpPr>
      <xdr:spPr>
        <a:xfrm>
          <a:off x="8699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42473</xdr:rowOff>
    </xdr:from>
    <xdr:ext cx="534377" cy="259045"/>
    <xdr:sp macro="" textlink="">
      <xdr:nvSpPr>
        <xdr:cNvPr id="379" name="テキスト ボックス 378"/>
        <xdr:cNvSpPr txBox="1"/>
      </xdr:nvSpPr>
      <xdr:spPr>
        <a:xfrm>
          <a:off x="8483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73914</xdr:rowOff>
    </xdr:from>
    <xdr:to>
      <xdr:col>41</xdr:col>
      <xdr:colOff>101600</xdr:colOff>
      <xdr:row>59</xdr:row>
      <xdr:rowOff>4064</xdr:rowOff>
    </xdr:to>
    <xdr:sp macro="" textlink="">
      <xdr:nvSpPr>
        <xdr:cNvPr id="380" name="楕円 379"/>
        <xdr:cNvSpPr/>
      </xdr:nvSpPr>
      <xdr:spPr>
        <a:xfrm>
          <a:off x="7810500" y="100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166641</xdr:rowOff>
    </xdr:from>
    <xdr:ext cx="469744" cy="259045"/>
    <xdr:sp macro="" textlink="">
      <xdr:nvSpPr>
        <xdr:cNvPr id="381" name="テキスト ボックス 380"/>
        <xdr:cNvSpPr txBox="1"/>
      </xdr:nvSpPr>
      <xdr:spPr>
        <a:xfrm>
          <a:off x="7626428" y="101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65760</xdr:rowOff>
    </xdr:from>
    <xdr:to>
      <xdr:col>36</xdr:col>
      <xdr:colOff>165100</xdr:colOff>
      <xdr:row>58</xdr:row>
      <xdr:rowOff>167360</xdr:rowOff>
    </xdr:to>
    <xdr:sp macro="" textlink="">
      <xdr:nvSpPr>
        <xdr:cNvPr id="382" name="楕円 381"/>
        <xdr:cNvSpPr/>
      </xdr:nvSpPr>
      <xdr:spPr>
        <a:xfrm>
          <a:off x="6921500" y="10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158487</xdr:rowOff>
    </xdr:from>
    <xdr:ext cx="469744" cy="259045"/>
    <xdr:sp macro="" textlink="">
      <xdr:nvSpPr>
        <xdr:cNvPr id="383" name="テキスト ボックス 382"/>
        <xdr:cNvSpPr txBox="1"/>
      </xdr:nvSpPr>
      <xdr:spPr>
        <a:xfrm>
          <a:off x="6737428" y="101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164190</xdr:rowOff>
    </xdr:from>
    <xdr:to>
      <xdr:col>55</xdr:col>
      <xdr:colOff>0</xdr:colOff>
      <xdr:row>79</xdr:row>
      <xdr:rowOff>6037</xdr:rowOff>
    </xdr:to>
    <xdr:cxnSp macro="">
      <xdr:nvCxnSpPr>
        <xdr:cNvPr id="412" name="直線コネクタ 411"/>
        <xdr:cNvCxnSpPr/>
      </xdr:nvCxnSpPr>
      <xdr:spPr>
        <a:xfrm>
          <a:off x="9639300" y="13537290"/>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164190</xdr:rowOff>
    </xdr:from>
    <xdr:to>
      <xdr:col>50</xdr:col>
      <xdr:colOff>114300</xdr:colOff>
      <xdr:row>79</xdr:row>
      <xdr:rowOff>8491</xdr:rowOff>
    </xdr:to>
    <xdr:cxnSp macro="">
      <xdr:nvCxnSpPr>
        <xdr:cNvPr id="415" name="直線コネクタ 414"/>
        <xdr:cNvCxnSpPr/>
      </xdr:nvCxnSpPr>
      <xdr:spPr>
        <a:xfrm flipV="1">
          <a:off x="8750300" y="13537290"/>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31443</xdr:rowOff>
    </xdr:from>
    <xdr:to>
      <xdr:col>45</xdr:col>
      <xdr:colOff>177800</xdr:colOff>
      <xdr:row>79</xdr:row>
      <xdr:rowOff>8491</xdr:rowOff>
    </xdr:to>
    <xdr:cxnSp macro="">
      <xdr:nvCxnSpPr>
        <xdr:cNvPr id="418" name="直線コネクタ 417"/>
        <xdr:cNvCxnSpPr/>
      </xdr:nvCxnSpPr>
      <xdr:spPr>
        <a:xfrm>
          <a:off x="7861300" y="13061643"/>
          <a:ext cx="889000" cy="4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31443</xdr:rowOff>
    </xdr:from>
    <xdr:to>
      <xdr:col>41</xdr:col>
      <xdr:colOff>50800</xdr:colOff>
      <xdr:row>76</xdr:row>
      <xdr:rowOff>57877</xdr:rowOff>
    </xdr:to>
    <xdr:cxnSp macro="">
      <xdr:nvCxnSpPr>
        <xdr:cNvPr id="421" name="直線コネクタ 420"/>
        <xdr:cNvCxnSpPr/>
      </xdr:nvCxnSpPr>
      <xdr:spPr>
        <a:xfrm flipV="1">
          <a:off x="6972300" y="13061643"/>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126687</xdr:rowOff>
    </xdr:from>
    <xdr:to>
      <xdr:col>55</xdr:col>
      <xdr:colOff>50800</xdr:colOff>
      <xdr:row>79</xdr:row>
      <xdr:rowOff>56837</xdr:rowOff>
    </xdr:to>
    <xdr:sp macro="" textlink="">
      <xdr:nvSpPr>
        <xdr:cNvPr id="431" name="楕円 430"/>
        <xdr:cNvSpPr/>
      </xdr:nvSpPr>
      <xdr:spPr>
        <a:xfrm>
          <a:off x="104267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41614</xdr:rowOff>
    </xdr:from>
    <xdr:ext cx="469744" cy="259045"/>
    <xdr:sp macro="" textlink="">
      <xdr:nvSpPr>
        <xdr:cNvPr id="432" name="商工費該当値テキスト"/>
        <xdr:cNvSpPr txBox="1"/>
      </xdr:nvSpPr>
      <xdr:spPr>
        <a:xfrm>
          <a:off x="10528300" y="134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113390</xdr:rowOff>
    </xdr:from>
    <xdr:to>
      <xdr:col>50</xdr:col>
      <xdr:colOff>165100</xdr:colOff>
      <xdr:row>79</xdr:row>
      <xdr:rowOff>43540</xdr:rowOff>
    </xdr:to>
    <xdr:sp macro="" textlink="">
      <xdr:nvSpPr>
        <xdr:cNvPr id="433" name="楕円 432"/>
        <xdr:cNvSpPr/>
      </xdr:nvSpPr>
      <xdr:spPr>
        <a:xfrm>
          <a:off x="9588500" y="134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34667</xdr:rowOff>
    </xdr:from>
    <xdr:ext cx="469744" cy="259045"/>
    <xdr:sp macro="" textlink="">
      <xdr:nvSpPr>
        <xdr:cNvPr id="434" name="テキスト ボックス 433"/>
        <xdr:cNvSpPr txBox="1"/>
      </xdr:nvSpPr>
      <xdr:spPr>
        <a:xfrm>
          <a:off x="9404428" y="1357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129141</xdr:rowOff>
    </xdr:from>
    <xdr:to>
      <xdr:col>46</xdr:col>
      <xdr:colOff>38100</xdr:colOff>
      <xdr:row>79</xdr:row>
      <xdr:rowOff>59291</xdr:rowOff>
    </xdr:to>
    <xdr:sp macro="" textlink="">
      <xdr:nvSpPr>
        <xdr:cNvPr id="435" name="楕円 434"/>
        <xdr:cNvSpPr/>
      </xdr:nvSpPr>
      <xdr:spPr>
        <a:xfrm>
          <a:off x="8699500" y="13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50418</xdr:rowOff>
    </xdr:from>
    <xdr:ext cx="469744" cy="259045"/>
    <xdr:sp macro="" textlink="">
      <xdr:nvSpPr>
        <xdr:cNvPr id="436" name="テキスト ボックス 435"/>
        <xdr:cNvSpPr txBox="1"/>
      </xdr:nvSpPr>
      <xdr:spPr>
        <a:xfrm>
          <a:off x="8515428" y="135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152093</xdr:rowOff>
    </xdr:from>
    <xdr:to>
      <xdr:col>41</xdr:col>
      <xdr:colOff>101600</xdr:colOff>
      <xdr:row>76</xdr:row>
      <xdr:rowOff>82243</xdr:rowOff>
    </xdr:to>
    <xdr:sp macro="" textlink="">
      <xdr:nvSpPr>
        <xdr:cNvPr id="437" name="楕円 436"/>
        <xdr:cNvSpPr/>
      </xdr:nvSpPr>
      <xdr:spPr>
        <a:xfrm>
          <a:off x="7810500" y="130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98770</xdr:rowOff>
    </xdr:from>
    <xdr:ext cx="534377" cy="259045"/>
    <xdr:sp macro="" textlink="">
      <xdr:nvSpPr>
        <xdr:cNvPr id="438" name="テキスト ボックス 437"/>
        <xdr:cNvSpPr txBox="1"/>
      </xdr:nvSpPr>
      <xdr:spPr>
        <a:xfrm>
          <a:off x="7594111" y="127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7077</xdr:rowOff>
    </xdr:from>
    <xdr:to>
      <xdr:col>36</xdr:col>
      <xdr:colOff>165100</xdr:colOff>
      <xdr:row>76</xdr:row>
      <xdr:rowOff>108677</xdr:rowOff>
    </xdr:to>
    <xdr:sp macro="" textlink="">
      <xdr:nvSpPr>
        <xdr:cNvPr id="439" name="楕円 438"/>
        <xdr:cNvSpPr/>
      </xdr:nvSpPr>
      <xdr:spPr>
        <a:xfrm>
          <a:off x="6921500" y="130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125203</xdr:rowOff>
    </xdr:from>
    <xdr:ext cx="534377" cy="259045"/>
    <xdr:sp macro="" textlink="">
      <xdr:nvSpPr>
        <xdr:cNvPr id="440" name="テキスト ボックス 439"/>
        <xdr:cNvSpPr txBox="1"/>
      </xdr:nvSpPr>
      <xdr:spPr>
        <a:xfrm>
          <a:off x="6705111" y="12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170408</xdr:rowOff>
    </xdr:from>
    <xdr:to>
      <xdr:col>54</xdr:col>
      <xdr:colOff>189865</xdr:colOff>
      <xdr:row>98</xdr:row>
      <xdr:rowOff>96258</xdr:rowOff>
    </xdr:to>
    <xdr:cxnSp macro="">
      <xdr:nvCxnSpPr>
        <xdr:cNvPr id="464" name="直線コネクタ 463"/>
        <xdr:cNvCxnSpPr/>
      </xdr:nvCxnSpPr>
      <xdr:spPr>
        <a:xfrm flipV="1">
          <a:off x="10475595" y="15772358"/>
          <a:ext cx="1270" cy="112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100085</xdr:rowOff>
    </xdr:from>
    <xdr:ext cx="534377" cy="259045"/>
    <xdr:sp macro="" textlink="">
      <xdr:nvSpPr>
        <xdr:cNvPr id="465" name="土木費最小値テキスト"/>
        <xdr:cNvSpPr txBox="1"/>
      </xdr:nvSpPr>
      <xdr:spPr>
        <a:xfrm>
          <a:off x="10528300" y="169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96258</xdr:rowOff>
    </xdr:from>
    <xdr:to>
      <xdr:col>55</xdr:col>
      <xdr:colOff>88900</xdr:colOff>
      <xdr:row>98</xdr:row>
      <xdr:rowOff>96258</xdr:rowOff>
    </xdr:to>
    <xdr:cxnSp macro="">
      <xdr:nvCxnSpPr>
        <xdr:cNvPr id="466" name="直線コネクタ 465"/>
        <xdr:cNvCxnSpPr/>
      </xdr:nvCxnSpPr>
      <xdr:spPr>
        <a:xfrm>
          <a:off x="10388600" y="168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117085</xdr:rowOff>
    </xdr:from>
    <xdr:ext cx="599010" cy="259045"/>
    <xdr:sp macro="" textlink="">
      <xdr:nvSpPr>
        <xdr:cNvPr id="467" name="土木費最大値テキスト"/>
        <xdr:cNvSpPr txBox="1"/>
      </xdr:nvSpPr>
      <xdr:spPr>
        <a:xfrm>
          <a:off x="10528300" y="1554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170408</xdr:rowOff>
    </xdr:from>
    <xdr:to>
      <xdr:col>55</xdr:col>
      <xdr:colOff>88900</xdr:colOff>
      <xdr:row>91</xdr:row>
      <xdr:rowOff>170408</xdr:rowOff>
    </xdr:to>
    <xdr:cxnSp macro="">
      <xdr:nvCxnSpPr>
        <xdr:cNvPr id="468" name="直線コネクタ 467"/>
        <xdr:cNvCxnSpPr/>
      </xdr:nvCxnSpPr>
      <xdr:spPr>
        <a:xfrm>
          <a:off x="10388600" y="1577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93469</xdr:rowOff>
    </xdr:from>
    <xdr:to>
      <xdr:col>55</xdr:col>
      <xdr:colOff>0</xdr:colOff>
      <xdr:row>91</xdr:row>
      <xdr:rowOff>170408</xdr:rowOff>
    </xdr:to>
    <xdr:cxnSp macro="">
      <xdr:nvCxnSpPr>
        <xdr:cNvPr id="469" name="直線コネクタ 468"/>
        <xdr:cNvCxnSpPr/>
      </xdr:nvCxnSpPr>
      <xdr:spPr>
        <a:xfrm>
          <a:off x="9639300" y="15695419"/>
          <a:ext cx="838200" cy="7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71998</xdr:rowOff>
    </xdr:from>
    <xdr:ext cx="534377" cy="259045"/>
    <xdr:sp macro="" textlink="">
      <xdr:nvSpPr>
        <xdr:cNvPr id="470" name="土木費平均値テキスト"/>
        <xdr:cNvSpPr txBox="1"/>
      </xdr:nvSpPr>
      <xdr:spPr>
        <a:xfrm>
          <a:off x="10528300" y="1653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93571</xdr:rowOff>
    </xdr:from>
    <xdr:to>
      <xdr:col>55</xdr:col>
      <xdr:colOff>50800</xdr:colOff>
      <xdr:row>97</xdr:row>
      <xdr:rowOff>23721</xdr:rowOff>
    </xdr:to>
    <xdr:sp macro="" textlink="">
      <xdr:nvSpPr>
        <xdr:cNvPr id="471" name="フローチャート: 判断 470"/>
        <xdr:cNvSpPr/>
      </xdr:nvSpPr>
      <xdr:spPr>
        <a:xfrm>
          <a:off x="104267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93469</xdr:rowOff>
    </xdr:from>
    <xdr:to>
      <xdr:col>50</xdr:col>
      <xdr:colOff>114300</xdr:colOff>
      <xdr:row>91</xdr:row>
      <xdr:rowOff>130327</xdr:rowOff>
    </xdr:to>
    <xdr:cxnSp macro="">
      <xdr:nvCxnSpPr>
        <xdr:cNvPr id="472" name="直線コネクタ 471"/>
        <xdr:cNvCxnSpPr/>
      </xdr:nvCxnSpPr>
      <xdr:spPr>
        <a:xfrm flipV="1">
          <a:off x="8750300" y="15695419"/>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85897</xdr:rowOff>
    </xdr:from>
    <xdr:to>
      <xdr:col>50</xdr:col>
      <xdr:colOff>165100</xdr:colOff>
      <xdr:row>97</xdr:row>
      <xdr:rowOff>16047</xdr:rowOff>
    </xdr:to>
    <xdr:sp macro="" textlink="">
      <xdr:nvSpPr>
        <xdr:cNvPr id="473" name="フローチャート: 判断 472"/>
        <xdr:cNvSpPr/>
      </xdr:nvSpPr>
      <xdr:spPr>
        <a:xfrm>
          <a:off x="9588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7174</xdr:rowOff>
    </xdr:from>
    <xdr:ext cx="534377" cy="259045"/>
    <xdr:sp macro="" textlink="">
      <xdr:nvSpPr>
        <xdr:cNvPr id="474" name="テキスト ボックス 473"/>
        <xdr:cNvSpPr txBox="1"/>
      </xdr:nvSpPr>
      <xdr:spPr>
        <a:xfrm>
          <a:off x="9372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130327</xdr:rowOff>
    </xdr:from>
    <xdr:to>
      <xdr:col>45</xdr:col>
      <xdr:colOff>177800</xdr:colOff>
      <xdr:row>92</xdr:row>
      <xdr:rowOff>22961</xdr:rowOff>
    </xdr:to>
    <xdr:cxnSp macro="">
      <xdr:nvCxnSpPr>
        <xdr:cNvPr id="475" name="直線コネクタ 474"/>
        <xdr:cNvCxnSpPr/>
      </xdr:nvCxnSpPr>
      <xdr:spPr>
        <a:xfrm flipV="1">
          <a:off x="7861300" y="15732277"/>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82415</xdr:rowOff>
    </xdr:from>
    <xdr:to>
      <xdr:col>46</xdr:col>
      <xdr:colOff>38100</xdr:colOff>
      <xdr:row>97</xdr:row>
      <xdr:rowOff>12565</xdr:rowOff>
    </xdr:to>
    <xdr:sp macro="" textlink="">
      <xdr:nvSpPr>
        <xdr:cNvPr id="476" name="フローチャート: 判断 475"/>
        <xdr:cNvSpPr/>
      </xdr:nvSpPr>
      <xdr:spPr>
        <a:xfrm>
          <a:off x="8699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3692</xdr:rowOff>
    </xdr:from>
    <xdr:ext cx="534377" cy="259045"/>
    <xdr:sp macro="" textlink="">
      <xdr:nvSpPr>
        <xdr:cNvPr id="477" name="テキスト ボックス 476"/>
        <xdr:cNvSpPr txBox="1"/>
      </xdr:nvSpPr>
      <xdr:spPr>
        <a:xfrm>
          <a:off x="8483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22961</xdr:rowOff>
    </xdr:from>
    <xdr:to>
      <xdr:col>41</xdr:col>
      <xdr:colOff>50800</xdr:colOff>
      <xdr:row>93</xdr:row>
      <xdr:rowOff>74016</xdr:rowOff>
    </xdr:to>
    <xdr:cxnSp macro="">
      <xdr:nvCxnSpPr>
        <xdr:cNvPr id="478" name="直線コネクタ 477"/>
        <xdr:cNvCxnSpPr/>
      </xdr:nvCxnSpPr>
      <xdr:spPr>
        <a:xfrm flipV="1">
          <a:off x="6972300" y="15796361"/>
          <a:ext cx="889000" cy="2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99881</xdr:rowOff>
    </xdr:from>
    <xdr:to>
      <xdr:col>41</xdr:col>
      <xdr:colOff>101600</xdr:colOff>
      <xdr:row>97</xdr:row>
      <xdr:rowOff>30031</xdr:rowOff>
    </xdr:to>
    <xdr:sp macro="" textlink="">
      <xdr:nvSpPr>
        <xdr:cNvPr id="479" name="フローチャート: 判断 478"/>
        <xdr:cNvSpPr/>
      </xdr:nvSpPr>
      <xdr:spPr>
        <a:xfrm>
          <a:off x="7810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21158</xdr:rowOff>
    </xdr:from>
    <xdr:ext cx="534377" cy="259045"/>
    <xdr:sp macro="" textlink="">
      <xdr:nvSpPr>
        <xdr:cNvPr id="480" name="テキスト ボックス 479"/>
        <xdr:cNvSpPr txBox="1"/>
      </xdr:nvSpPr>
      <xdr:spPr>
        <a:xfrm>
          <a:off x="7594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112148</xdr:rowOff>
    </xdr:from>
    <xdr:to>
      <xdr:col>36</xdr:col>
      <xdr:colOff>165100</xdr:colOff>
      <xdr:row>97</xdr:row>
      <xdr:rowOff>42298</xdr:rowOff>
    </xdr:to>
    <xdr:sp macro="" textlink="">
      <xdr:nvSpPr>
        <xdr:cNvPr id="481" name="フローチャート: 判断 480"/>
        <xdr:cNvSpPr/>
      </xdr:nvSpPr>
      <xdr:spPr>
        <a:xfrm>
          <a:off x="6921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33425</xdr:rowOff>
    </xdr:from>
    <xdr:ext cx="534377" cy="259045"/>
    <xdr:sp macro="" textlink="">
      <xdr:nvSpPr>
        <xdr:cNvPr id="482" name="テキスト ボックス 481"/>
        <xdr:cNvSpPr txBox="1"/>
      </xdr:nvSpPr>
      <xdr:spPr>
        <a:xfrm>
          <a:off x="6705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119608</xdr:rowOff>
    </xdr:from>
    <xdr:to>
      <xdr:col>55</xdr:col>
      <xdr:colOff>50800</xdr:colOff>
      <xdr:row>92</xdr:row>
      <xdr:rowOff>49758</xdr:rowOff>
    </xdr:to>
    <xdr:sp macro="" textlink="">
      <xdr:nvSpPr>
        <xdr:cNvPr id="488" name="楕円 487"/>
        <xdr:cNvSpPr/>
      </xdr:nvSpPr>
      <xdr:spPr>
        <a:xfrm>
          <a:off x="10426700" y="15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72635</xdr:rowOff>
    </xdr:from>
    <xdr:ext cx="599010" cy="259045"/>
    <xdr:sp macro="" textlink="">
      <xdr:nvSpPr>
        <xdr:cNvPr id="489" name="土木費該当値テキスト"/>
        <xdr:cNvSpPr txBox="1"/>
      </xdr:nvSpPr>
      <xdr:spPr>
        <a:xfrm>
          <a:off x="10528300" y="156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42669</xdr:rowOff>
    </xdr:from>
    <xdr:to>
      <xdr:col>50</xdr:col>
      <xdr:colOff>165100</xdr:colOff>
      <xdr:row>91</xdr:row>
      <xdr:rowOff>144269</xdr:rowOff>
    </xdr:to>
    <xdr:sp macro="" textlink="">
      <xdr:nvSpPr>
        <xdr:cNvPr id="490" name="楕円 489"/>
        <xdr:cNvSpPr/>
      </xdr:nvSpPr>
      <xdr:spPr>
        <a:xfrm>
          <a:off x="9588500" y="156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160796</xdr:rowOff>
    </xdr:from>
    <xdr:ext cx="599010" cy="259045"/>
    <xdr:sp macro="" textlink="">
      <xdr:nvSpPr>
        <xdr:cNvPr id="491" name="テキスト ボックス 490"/>
        <xdr:cNvSpPr txBox="1"/>
      </xdr:nvSpPr>
      <xdr:spPr>
        <a:xfrm>
          <a:off x="9339795" y="1541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79527</xdr:rowOff>
    </xdr:from>
    <xdr:to>
      <xdr:col>46</xdr:col>
      <xdr:colOff>38100</xdr:colOff>
      <xdr:row>92</xdr:row>
      <xdr:rowOff>9677</xdr:rowOff>
    </xdr:to>
    <xdr:sp macro="" textlink="">
      <xdr:nvSpPr>
        <xdr:cNvPr id="492" name="楕円 491"/>
        <xdr:cNvSpPr/>
      </xdr:nvSpPr>
      <xdr:spPr>
        <a:xfrm>
          <a:off x="8699500" y="156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26204</xdr:rowOff>
    </xdr:from>
    <xdr:ext cx="599010" cy="259045"/>
    <xdr:sp macro="" textlink="">
      <xdr:nvSpPr>
        <xdr:cNvPr id="493" name="テキスト ボックス 492"/>
        <xdr:cNvSpPr txBox="1"/>
      </xdr:nvSpPr>
      <xdr:spPr>
        <a:xfrm>
          <a:off x="8450795" y="154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143611</xdr:rowOff>
    </xdr:from>
    <xdr:to>
      <xdr:col>41</xdr:col>
      <xdr:colOff>101600</xdr:colOff>
      <xdr:row>92</xdr:row>
      <xdr:rowOff>73761</xdr:rowOff>
    </xdr:to>
    <xdr:sp macro="" textlink="">
      <xdr:nvSpPr>
        <xdr:cNvPr id="494" name="楕円 493"/>
        <xdr:cNvSpPr/>
      </xdr:nvSpPr>
      <xdr:spPr>
        <a:xfrm>
          <a:off x="7810500" y="15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90288</xdr:rowOff>
    </xdr:from>
    <xdr:ext cx="599010" cy="259045"/>
    <xdr:sp macro="" textlink="">
      <xdr:nvSpPr>
        <xdr:cNvPr id="495" name="テキスト ボックス 494"/>
        <xdr:cNvSpPr txBox="1"/>
      </xdr:nvSpPr>
      <xdr:spPr>
        <a:xfrm>
          <a:off x="7561795" y="15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23216</xdr:rowOff>
    </xdr:from>
    <xdr:to>
      <xdr:col>36</xdr:col>
      <xdr:colOff>165100</xdr:colOff>
      <xdr:row>93</xdr:row>
      <xdr:rowOff>124816</xdr:rowOff>
    </xdr:to>
    <xdr:sp macro="" textlink="">
      <xdr:nvSpPr>
        <xdr:cNvPr id="496" name="楕円 495"/>
        <xdr:cNvSpPr/>
      </xdr:nvSpPr>
      <xdr:spPr>
        <a:xfrm>
          <a:off x="6921500" y="159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141343</xdr:rowOff>
    </xdr:from>
    <xdr:ext cx="599010" cy="259045"/>
    <xdr:sp macro="" textlink="">
      <xdr:nvSpPr>
        <xdr:cNvPr id="497" name="テキスト ボックス 496"/>
        <xdr:cNvSpPr txBox="1"/>
      </xdr:nvSpPr>
      <xdr:spPr>
        <a:xfrm>
          <a:off x="6672795" y="1574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137338</xdr:rowOff>
    </xdr:from>
    <xdr:to>
      <xdr:col>85</xdr:col>
      <xdr:colOff>127000</xdr:colOff>
      <xdr:row>34</xdr:row>
      <xdr:rowOff>33287</xdr:rowOff>
    </xdr:to>
    <xdr:cxnSp macro="">
      <xdr:nvCxnSpPr>
        <xdr:cNvPr id="526" name="直線コネクタ 525"/>
        <xdr:cNvCxnSpPr/>
      </xdr:nvCxnSpPr>
      <xdr:spPr>
        <a:xfrm>
          <a:off x="15481300" y="5452288"/>
          <a:ext cx="838200" cy="4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7"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137338</xdr:rowOff>
    </xdr:from>
    <xdr:to>
      <xdr:col>81</xdr:col>
      <xdr:colOff>50800</xdr:colOff>
      <xdr:row>34</xdr:row>
      <xdr:rowOff>30867</xdr:rowOff>
    </xdr:to>
    <xdr:cxnSp macro="">
      <xdr:nvCxnSpPr>
        <xdr:cNvPr id="529" name="直線コネクタ 528"/>
        <xdr:cNvCxnSpPr/>
      </xdr:nvCxnSpPr>
      <xdr:spPr>
        <a:xfrm flipV="1">
          <a:off x="14592300" y="5452288"/>
          <a:ext cx="889000" cy="4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1" name="テキスト ボックス 530"/>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30867</xdr:rowOff>
    </xdr:from>
    <xdr:to>
      <xdr:col>76</xdr:col>
      <xdr:colOff>114300</xdr:colOff>
      <xdr:row>34</xdr:row>
      <xdr:rowOff>169551</xdr:rowOff>
    </xdr:to>
    <xdr:cxnSp macro="">
      <xdr:nvCxnSpPr>
        <xdr:cNvPr id="532" name="直線コネクタ 531"/>
        <xdr:cNvCxnSpPr/>
      </xdr:nvCxnSpPr>
      <xdr:spPr>
        <a:xfrm flipV="1">
          <a:off x="13703300" y="5860167"/>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4" name="テキスト ボックス 533"/>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169551</xdr:rowOff>
    </xdr:from>
    <xdr:to>
      <xdr:col>71</xdr:col>
      <xdr:colOff>177800</xdr:colOff>
      <xdr:row>35</xdr:row>
      <xdr:rowOff>64014</xdr:rowOff>
    </xdr:to>
    <xdr:cxnSp macro="">
      <xdr:nvCxnSpPr>
        <xdr:cNvPr id="535" name="直線コネクタ 534"/>
        <xdr:cNvCxnSpPr/>
      </xdr:nvCxnSpPr>
      <xdr:spPr>
        <a:xfrm flipV="1">
          <a:off x="12814300" y="599885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7" name="テキスト ボックス 536"/>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39" name="テキスト ボックス 538"/>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153937</xdr:rowOff>
    </xdr:from>
    <xdr:to>
      <xdr:col>85</xdr:col>
      <xdr:colOff>177800</xdr:colOff>
      <xdr:row>34</xdr:row>
      <xdr:rowOff>84087</xdr:rowOff>
    </xdr:to>
    <xdr:sp macro="" textlink="">
      <xdr:nvSpPr>
        <xdr:cNvPr id="545" name="楕円 544"/>
        <xdr:cNvSpPr/>
      </xdr:nvSpPr>
      <xdr:spPr>
        <a:xfrm>
          <a:off x="16268700" y="58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5364</xdr:rowOff>
    </xdr:from>
    <xdr:ext cx="534377" cy="259045"/>
    <xdr:sp macro="" textlink="">
      <xdr:nvSpPr>
        <xdr:cNvPr id="546" name="消防費該当値テキスト"/>
        <xdr:cNvSpPr txBox="1"/>
      </xdr:nvSpPr>
      <xdr:spPr>
        <a:xfrm>
          <a:off x="16370300" y="56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86538</xdr:rowOff>
    </xdr:from>
    <xdr:to>
      <xdr:col>81</xdr:col>
      <xdr:colOff>101600</xdr:colOff>
      <xdr:row>32</xdr:row>
      <xdr:rowOff>16688</xdr:rowOff>
    </xdr:to>
    <xdr:sp macro="" textlink="">
      <xdr:nvSpPr>
        <xdr:cNvPr id="547" name="楕円 546"/>
        <xdr:cNvSpPr/>
      </xdr:nvSpPr>
      <xdr:spPr>
        <a:xfrm>
          <a:off x="15430500" y="54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33215</xdr:rowOff>
    </xdr:from>
    <xdr:ext cx="534377" cy="259045"/>
    <xdr:sp macro="" textlink="">
      <xdr:nvSpPr>
        <xdr:cNvPr id="548" name="テキスト ボックス 547"/>
        <xdr:cNvSpPr txBox="1"/>
      </xdr:nvSpPr>
      <xdr:spPr>
        <a:xfrm>
          <a:off x="15214111" y="51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151517</xdr:rowOff>
    </xdr:from>
    <xdr:to>
      <xdr:col>76</xdr:col>
      <xdr:colOff>165100</xdr:colOff>
      <xdr:row>34</xdr:row>
      <xdr:rowOff>81667</xdr:rowOff>
    </xdr:to>
    <xdr:sp macro="" textlink="">
      <xdr:nvSpPr>
        <xdr:cNvPr id="549" name="楕円 548"/>
        <xdr:cNvSpPr/>
      </xdr:nvSpPr>
      <xdr:spPr>
        <a:xfrm>
          <a:off x="14541500" y="5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98194</xdr:rowOff>
    </xdr:from>
    <xdr:ext cx="534377" cy="259045"/>
    <xdr:sp macro="" textlink="">
      <xdr:nvSpPr>
        <xdr:cNvPr id="550" name="テキスト ボックス 549"/>
        <xdr:cNvSpPr txBox="1"/>
      </xdr:nvSpPr>
      <xdr:spPr>
        <a:xfrm>
          <a:off x="14325111" y="55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118751</xdr:rowOff>
    </xdr:from>
    <xdr:to>
      <xdr:col>72</xdr:col>
      <xdr:colOff>38100</xdr:colOff>
      <xdr:row>35</xdr:row>
      <xdr:rowOff>48901</xdr:rowOff>
    </xdr:to>
    <xdr:sp macro="" textlink="">
      <xdr:nvSpPr>
        <xdr:cNvPr id="551" name="楕円 550"/>
        <xdr:cNvSpPr/>
      </xdr:nvSpPr>
      <xdr:spPr>
        <a:xfrm>
          <a:off x="13652500" y="5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65428</xdr:rowOff>
    </xdr:from>
    <xdr:ext cx="534377" cy="259045"/>
    <xdr:sp macro="" textlink="">
      <xdr:nvSpPr>
        <xdr:cNvPr id="552" name="テキスト ボックス 551"/>
        <xdr:cNvSpPr txBox="1"/>
      </xdr:nvSpPr>
      <xdr:spPr>
        <a:xfrm>
          <a:off x="13436111" y="57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13214</xdr:rowOff>
    </xdr:from>
    <xdr:to>
      <xdr:col>67</xdr:col>
      <xdr:colOff>101600</xdr:colOff>
      <xdr:row>35</xdr:row>
      <xdr:rowOff>114814</xdr:rowOff>
    </xdr:to>
    <xdr:sp macro="" textlink="">
      <xdr:nvSpPr>
        <xdr:cNvPr id="553" name="楕円 552"/>
        <xdr:cNvSpPr/>
      </xdr:nvSpPr>
      <xdr:spPr>
        <a:xfrm>
          <a:off x="12763500" y="6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131341</xdr:rowOff>
    </xdr:from>
    <xdr:ext cx="534377" cy="259045"/>
    <xdr:sp macro="" textlink="">
      <xdr:nvSpPr>
        <xdr:cNvPr id="554" name="テキスト ボックス 553"/>
        <xdr:cNvSpPr txBox="1"/>
      </xdr:nvSpPr>
      <xdr:spPr>
        <a:xfrm>
          <a:off x="12547111" y="57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90147</xdr:rowOff>
    </xdr:from>
    <xdr:to>
      <xdr:col>85</xdr:col>
      <xdr:colOff>127000</xdr:colOff>
      <xdr:row>57</xdr:row>
      <xdr:rowOff>113929</xdr:rowOff>
    </xdr:to>
    <xdr:cxnSp macro="">
      <xdr:nvCxnSpPr>
        <xdr:cNvPr id="583" name="直線コネクタ 582"/>
        <xdr:cNvCxnSpPr/>
      </xdr:nvCxnSpPr>
      <xdr:spPr>
        <a:xfrm flipV="1">
          <a:off x="15481300" y="9862797"/>
          <a:ext cx="8382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4"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98461</xdr:rowOff>
    </xdr:from>
    <xdr:to>
      <xdr:col>81</xdr:col>
      <xdr:colOff>50800</xdr:colOff>
      <xdr:row>57</xdr:row>
      <xdr:rowOff>113929</xdr:rowOff>
    </xdr:to>
    <xdr:cxnSp macro="">
      <xdr:nvCxnSpPr>
        <xdr:cNvPr id="586" name="直線コネクタ 585"/>
        <xdr:cNvCxnSpPr/>
      </xdr:nvCxnSpPr>
      <xdr:spPr>
        <a:xfrm>
          <a:off x="14592300" y="9356761"/>
          <a:ext cx="889000" cy="5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88" name="テキスト ボックス 587"/>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98461</xdr:rowOff>
    </xdr:from>
    <xdr:to>
      <xdr:col>76</xdr:col>
      <xdr:colOff>114300</xdr:colOff>
      <xdr:row>56</xdr:row>
      <xdr:rowOff>108679</xdr:rowOff>
    </xdr:to>
    <xdr:cxnSp macro="">
      <xdr:nvCxnSpPr>
        <xdr:cNvPr id="589" name="直線コネクタ 588"/>
        <xdr:cNvCxnSpPr/>
      </xdr:nvCxnSpPr>
      <xdr:spPr>
        <a:xfrm flipV="1">
          <a:off x="13703300" y="9356761"/>
          <a:ext cx="889000" cy="3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1" name="テキスト ボックス 590"/>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108679</xdr:rowOff>
    </xdr:from>
    <xdr:to>
      <xdr:col>71</xdr:col>
      <xdr:colOff>177800</xdr:colOff>
      <xdr:row>58</xdr:row>
      <xdr:rowOff>8522</xdr:rowOff>
    </xdr:to>
    <xdr:cxnSp macro="">
      <xdr:nvCxnSpPr>
        <xdr:cNvPr id="592" name="直線コネクタ 591"/>
        <xdr:cNvCxnSpPr/>
      </xdr:nvCxnSpPr>
      <xdr:spPr>
        <a:xfrm flipV="1">
          <a:off x="12814300" y="9709879"/>
          <a:ext cx="889000" cy="2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6" name="テキスト ボックス 595"/>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39347</xdr:rowOff>
    </xdr:from>
    <xdr:to>
      <xdr:col>85</xdr:col>
      <xdr:colOff>177800</xdr:colOff>
      <xdr:row>57</xdr:row>
      <xdr:rowOff>140947</xdr:rowOff>
    </xdr:to>
    <xdr:sp macro="" textlink="">
      <xdr:nvSpPr>
        <xdr:cNvPr id="602" name="楕円 601"/>
        <xdr:cNvSpPr/>
      </xdr:nvSpPr>
      <xdr:spPr>
        <a:xfrm>
          <a:off x="16268700" y="98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125724</xdr:rowOff>
    </xdr:from>
    <xdr:ext cx="534377" cy="259045"/>
    <xdr:sp macro="" textlink="">
      <xdr:nvSpPr>
        <xdr:cNvPr id="603" name="教育費該当値テキスト"/>
        <xdr:cNvSpPr txBox="1"/>
      </xdr:nvSpPr>
      <xdr:spPr>
        <a:xfrm>
          <a:off x="16370300" y="97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63129</xdr:rowOff>
    </xdr:from>
    <xdr:to>
      <xdr:col>81</xdr:col>
      <xdr:colOff>101600</xdr:colOff>
      <xdr:row>57</xdr:row>
      <xdr:rowOff>164729</xdr:rowOff>
    </xdr:to>
    <xdr:sp macro="" textlink="">
      <xdr:nvSpPr>
        <xdr:cNvPr id="604" name="楕円 603"/>
        <xdr:cNvSpPr/>
      </xdr:nvSpPr>
      <xdr:spPr>
        <a:xfrm>
          <a:off x="154305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155856</xdr:rowOff>
    </xdr:from>
    <xdr:ext cx="534377" cy="259045"/>
    <xdr:sp macro="" textlink="">
      <xdr:nvSpPr>
        <xdr:cNvPr id="605" name="テキスト ボックス 604"/>
        <xdr:cNvSpPr txBox="1"/>
      </xdr:nvSpPr>
      <xdr:spPr>
        <a:xfrm>
          <a:off x="15214111" y="99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47661</xdr:rowOff>
    </xdr:from>
    <xdr:to>
      <xdr:col>76</xdr:col>
      <xdr:colOff>165100</xdr:colOff>
      <xdr:row>54</xdr:row>
      <xdr:rowOff>149261</xdr:rowOff>
    </xdr:to>
    <xdr:sp macro="" textlink="">
      <xdr:nvSpPr>
        <xdr:cNvPr id="606" name="楕円 605"/>
        <xdr:cNvSpPr/>
      </xdr:nvSpPr>
      <xdr:spPr>
        <a:xfrm>
          <a:off x="14541500" y="9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165788</xdr:rowOff>
    </xdr:from>
    <xdr:ext cx="599010" cy="259045"/>
    <xdr:sp macro="" textlink="">
      <xdr:nvSpPr>
        <xdr:cNvPr id="607" name="テキスト ボックス 606"/>
        <xdr:cNvSpPr txBox="1"/>
      </xdr:nvSpPr>
      <xdr:spPr>
        <a:xfrm>
          <a:off x="14292795" y="908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57879</xdr:rowOff>
    </xdr:from>
    <xdr:to>
      <xdr:col>72</xdr:col>
      <xdr:colOff>38100</xdr:colOff>
      <xdr:row>56</xdr:row>
      <xdr:rowOff>159479</xdr:rowOff>
    </xdr:to>
    <xdr:sp macro="" textlink="">
      <xdr:nvSpPr>
        <xdr:cNvPr id="608" name="楕円 607"/>
        <xdr:cNvSpPr/>
      </xdr:nvSpPr>
      <xdr:spPr>
        <a:xfrm>
          <a:off x="13652500" y="96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150606</xdr:rowOff>
    </xdr:from>
    <xdr:ext cx="534377" cy="259045"/>
    <xdr:sp macro="" textlink="">
      <xdr:nvSpPr>
        <xdr:cNvPr id="609" name="テキスト ボックス 608"/>
        <xdr:cNvSpPr txBox="1"/>
      </xdr:nvSpPr>
      <xdr:spPr>
        <a:xfrm>
          <a:off x="13436111" y="97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129172</xdr:rowOff>
    </xdr:from>
    <xdr:to>
      <xdr:col>67</xdr:col>
      <xdr:colOff>101600</xdr:colOff>
      <xdr:row>58</xdr:row>
      <xdr:rowOff>59322</xdr:rowOff>
    </xdr:to>
    <xdr:sp macro="" textlink="">
      <xdr:nvSpPr>
        <xdr:cNvPr id="610" name="楕円 609"/>
        <xdr:cNvSpPr/>
      </xdr:nvSpPr>
      <xdr:spPr>
        <a:xfrm>
          <a:off x="12763500" y="99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50449</xdr:rowOff>
    </xdr:from>
    <xdr:ext cx="534377" cy="259045"/>
    <xdr:sp macro="" textlink="">
      <xdr:nvSpPr>
        <xdr:cNvPr id="611" name="テキスト ボックス 610"/>
        <xdr:cNvSpPr txBox="1"/>
      </xdr:nvSpPr>
      <xdr:spPr>
        <a:xfrm>
          <a:off x="12547111" y="99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87319</xdr:rowOff>
    </xdr:from>
    <xdr:to>
      <xdr:col>85</xdr:col>
      <xdr:colOff>127000</xdr:colOff>
      <xdr:row>79</xdr:row>
      <xdr:rowOff>94683</xdr:rowOff>
    </xdr:to>
    <xdr:cxnSp macro="">
      <xdr:nvCxnSpPr>
        <xdr:cNvPr id="642" name="直線コネクタ 641"/>
        <xdr:cNvCxnSpPr/>
      </xdr:nvCxnSpPr>
      <xdr:spPr>
        <a:xfrm>
          <a:off x="15481300" y="13631869"/>
          <a:ext cx="8382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87319</xdr:rowOff>
    </xdr:from>
    <xdr:to>
      <xdr:col>81</xdr:col>
      <xdr:colOff>50800</xdr:colOff>
      <xdr:row>79</xdr:row>
      <xdr:rowOff>98879</xdr:rowOff>
    </xdr:to>
    <xdr:cxnSp macro="">
      <xdr:nvCxnSpPr>
        <xdr:cNvPr id="645" name="直線コネクタ 644"/>
        <xdr:cNvCxnSpPr/>
      </xdr:nvCxnSpPr>
      <xdr:spPr>
        <a:xfrm flipV="1">
          <a:off x="14592300" y="1363186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64508</xdr:rowOff>
    </xdr:from>
    <xdr:to>
      <xdr:col>76</xdr:col>
      <xdr:colOff>114300</xdr:colOff>
      <xdr:row>79</xdr:row>
      <xdr:rowOff>98879</xdr:rowOff>
    </xdr:to>
    <xdr:cxnSp macro="">
      <xdr:nvCxnSpPr>
        <xdr:cNvPr id="648" name="直線コネクタ 647"/>
        <xdr:cNvCxnSpPr/>
      </xdr:nvCxnSpPr>
      <xdr:spPr>
        <a:xfrm>
          <a:off x="13703300" y="13609058"/>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64508</xdr:rowOff>
    </xdr:from>
    <xdr:to>
      <xdr:col>71</xdr:col>
      <xdr:colOff>177800</xdr:colOff>
      <xdr:row>79</xdr:row>
      <xdr:rowOff>98879</xdr:rowOff>
    </xdr:to>
    <xdr:cxnSp macro="">
      <xdr:nvCxnSpPr>
        <xdr:cNvPr id="651" name="直線コネクタ 650"/>
        <xdr:cNvCxnSpPr/>
      </xdr:nvCxnSpPr>
      <xdr:spPr>
        <a:xfrm flipV="1">
          <a:off x="12814300" y="13609058"/>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43883</xdr:rowOff>
    </xdr:from>
    <xdr:to>
      <xdr:col>85</xdr:col>
      <xdr:colOff>177800</xdr:colOff>
      <xdr:row>79</xdr:row>
      <xdr:rowOff>145483</xdr:rowOff>
    </xdr:to>
    <xdr:sp macro="" textlink="">
      <xdr:nvSpPr>
        <xdr:cNvPr id="661" name="楕円 660"/>
        <xdr:cNvSpPr/>
      </xdr:nvSpPr>
      <xdr:spPr>
        <a:xfrm>
          <a:off x="16268700" y="135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130260</xdr:rowOff>
    </xdr:from>
    <xdr:ext cx="378565" cy="259045"/>
    <xdr:sp macro="" textlink="">
      <xdr:nvSpPr>
        <xdr:cNvPr id="662" name="災害復旧費該当値テキスト"/>
        <xdr:cNvSpPr txBox="1"/>
      </xdr:nvSpPr>
      <xdr:spPr>
        <a:xfrm>
          <a:off x="16370300" y="1350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36519</xdr:rowOff>
    </xdr:from>
    <xdr:to>
      <xdr:col>81</xdr:col>
      <xdr:colOff>101600</xdr:colOff>
      <xdr:row>79</xdr:row>
      <xdr:rowOff>138119</xdr:rowOff>
    </xdr:to>
    <xdr:sp macro="" textlink="">
      <xdr:nvSpPr>
        <xdr:cNvPr id="663" name="楕円 662"/>
        <xdr:cNvSpPr/>
      </xdr:nvSpPr>
      <xdr:spPr>
        <a:xfrm>
          <a:off x="15430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129246</xdr:rowOff>
    </xdr:from>
    <xdr:ext cx="378565" cy="259045"/>
    <xdr:sp macro="" textlink="">
      <xdr:nvSpPr>
        <xdr:cNvPr id="664" name="テキスト ボックス 663"/>
        <xdr:cNvSpPr txBox="1"/>
      </xdr:nvSpPr>
      <xdr:spPr>
        <a:xfrm>
          <a:off x="15292017" y="1367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13708</xdr:rowOff>
    </xdr:from>
    <xdr:to>
      <xdr:col>72</xdr:col>
      <xdr:colOff>38100</xdr:colOff>
      <xdr:row>79</xdr:row>
      <xdr:rowOff>115308</xdr:rowOff>
    </xdr:to>
    <xdr:sp macro="" textlink="">
      <xdr:nvSpPr>
        <xdr:cNvPr id="667" name="楕円 666"/>
        <xdr:cNvSpPr/>
      </xdr:nvSpPr>
      <xdr:spPr>
        <a:xfrm>
          <a:off x="13652500" y="13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106435</xdr:rowOff>
    </xdr:from>
    <xdr:ext cx="469744" cy="259045"/>
    <xdr:sp macro="" textlink="">
      <xdr:nvSpPr>
        <xdr:cNvPr id="668" name="テキスト ボックス 667"/>
        <xdr:cNvSpPr txBox="1"/>
      </xdr:nvSpPr>
      <xdr:spPr>
        <a:xfrm>
          <a:off x="13468428" y="136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41765</xdr:rowOff>
    </xdr:from>
    <xdr:to>
      <xdr:col>85</xdr:col>
      <xdr:colOff>127000</xdr:colOff>
      <xdr:row>91</xdr:row>
      <xdr:rowOff>102490</xdr:rowOff>
    </xdr:to>
    <xdr:cxnSp macro="">
      <xdr:nvCxnSpPr>
        <xdr:cNvPr id="701" name="直線コネクタ 700"/>
        <xdr:cNvCxnSpPr/>
      </xdr:nvCxnSpPr>
      <xdr:spPr>
        <a:xfrm flipV="1">
          <a:off x="15481300" y="15643715"/>
          <a:ext cx="8382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2"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102490</xdr:rowOff>
    </xdr:from>
    <xdr:to>
      <xdr:col>81</xdr:col>
      <xdr:colOff>50800</xdr:colOff>
      <xdr:row>92</xdr:row>
      <xdr:rowOff>8451</xdr:rowOff>
    </xdr:to>
    <xdr:cxnSp macro="">
      <xdr:nvCxnSpPr>
        <xdr:cNvPr id="704" name="直線コネクタ 703"/>
        <xdr:cNvCxnSpPr/>
      </xdr:nvCxnSpPr>
      <xdr:spPr>
        <a:xfrm flipV="1">
          <a:off x="14592300" y="15704440"/>
          <a:ext cx="889000" cy="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6" name="テキスト ボックス 705"/>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85182</xdr:rowOff>
    </xdr:from>
    <xdr:to>
      <xdr:col>76</xdr:col>
      <xdr:colOff>114300</xdr:colOff>
      <xdr:row>92</xdr:row>
      <xdr:rowOff>8451</xdr:rowOff>
    </xdr:to>
    <xdr:cxnSp macro="">
      <xdr:nvCxnSpPr>
        <xdr:cNvPr id="707" name="直線コネクタ 706"/>
        <xdr:cNvCxnSpPr/>
      </xdr:nvCxnSpPr>
      <xdr:spPr>
        <a:xfrm>
          <a:off x="13703300" y="15687132"/>
          <a:ext cx="889000" cy="9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09" name="テキスト ボックス 708"/>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85182</xdr:rowOff>
    </xdr:from>
    <xdr:to>
      <xdr:col>71</xdr:col>
      <xdr:colOff>177800</xdr:colOff>
      <xdr:row>91</xdr:row>
      <xdr:rowOff>148374</xdr:rowOff>
    </xdr:to>
    <xdr:cxnSp macro="">
      <xdr:nvCxnSpPr>
        <xdr:cNvPr id="710" name="直線コネクタ 709"/>
        <xdr:cNvCxnSpPr/>
      </xdr:nvCxnSpPr>
      <xdr:spPr>
        <a:xfrm flipV="1">
          <a:off x="12814300" y="15687132"/>
          <a:ext cx="8890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2" name="テキスト ボックス 711"/>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4" name="テキスト ボックス 713"/>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162415</xdr:rowOff>
    </xdr:from>
    <xdr:to>
      <xdr:col>85</xdr:col>
      <xdr:colOff>177800</xdr:colOff>
      <xdr:row>91</xdr:row>
      <xdr:rowOff>92565</xdr:rowOff>
    </xdr:to>
    <xdr:sp macro="" textlink="">
      <xdr:nvSpPr>
        <xdr:cNvPr id="720" name="楕円 719"/>
        <xdr:cNvSpPr/>
      </xdr:nvSpPr>
      <xdr:spPr>
        <a:xfrm>
          <a:off x="16268700" y="15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115442</xdr:rowOff>
    </xdr:from>
    <xdr:ext cx="599010" cy="259045"/>
    <xdr:sp macro="" textlink="">
      <xdr:nvSpPr>
        <xdr:cNvPr id="721" name="公債費該当値テキスト"/>
        <xdr:cNvSpPr txBox="1"/>
      </xdr:nvSpPr>
      <xdr:spPr>
        <a:xfrm>
          <a:off x="16370300" y="155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51690</xdr:rowOff>
    </xdr:from>
    <xdr:to>
      <xdr:col>81</xdr:col>
      <xdr:colOff>101600</xdr:colOff>
      <xdr:row>91</xdr:row>
      <xdr:rowOff>153290</xdr:rowOff>
    </xdr:to>
    <xdr:sp macro="" textlink="">
      <xdr:nvSpPr>
        <xdr:cNvPr id="722" name="楕円 721"/>
        <xdr:cNvSpPr/>
      </xdr:nvSpPr>
      <xdr:spPr>
        <a:xfrm>
          <a:off x="15430500" y="15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169817</xdr:rowOff>
    </xdr:from>
    <xdr:ext cx="599010" cy="259045"/>
    <xdr:sp macro="" textlink="">
      <xdr:nvSpPr>
        <xdr:cNvPr id="723" name="テキスト ボックス 722"/>
        <xdr:cNvSpPr txBox="1"/>
      </xdr:nvSpPr>
      <xdr:spPr>
        <a:xfrm>
          <a:off x="15181795" y="154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129101</xdr:rowOff>
    </xdr:from>
    <xdr:to>
      <xdr:col>76</xdr:col>
      <xdr:colOff>165100</xdr:colOff>
      <xdr:row>92</xdr:row>
      <xdr:rowOff>59251</xdr:rowOff>
    </xdr:to>
    <xdr:sp macro="" textlink="">
      <xdr:nvSpPr>
        <xdr:cNvPr id="724" name="楕円 723"/>
        <xdr:cNvSpPr/>
      </xdr:nvSpPr>
      <xdr:spPr>
        <a:xfrm>
          <a:off x="14541500" y="157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75778</xdr:rowOff>
    </xdr:from>
    <xdr:ext cx="599010" cy="259045"/>
    <xdr:sp macro="" textlink="">
      <xdr:nvSpPr>
        <xdr:cNvPr id="725" name="テキスト ボックス 724"/>
        <xdr:cNvSpPr txBox="1"/>
      </xdr:nvSpPr>
      <xdr:spPr>
        <a:xfrm>
          <a:off x="14292795" y="155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34382</xdr:rowOff>
    </xdr:from>
    <xdr:to>
      <xdr:col>72</xdr:col>
      <xdr:colOff>38100</xdr:colOff>
      <xdr:row>91</xdr:row>
      <xdr:rowOff>135982</xdr:rowOff>
    </xdr:to>
    <xdr:sp macro="" textlink="">
      <xdr:nvSpPr>
        <xdr:cNvPr id="726" name="楕円 725"/>
        <xdr:cNvSpPr/>
      </xdr:nvSpPr>
      <xdr:spPr>
        <a:xfrm>
          <a:off x="13652500" y="156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152509</xdr:rowOff>
    </xdr:from>
    <xdr:ext cx="599010" cy="259045"/>
    <xdr:sp macro="" textlink="">
      <xdr:nvSpPr>
        <xdr:cNvPr id="727" name="テキスト ボックス 726"/>
        <xdr:cNvSpPr txBox="1"/>
      </xdr:nvSpPr>
      <xdr:spPr>
        <a:xfrm>
          <a:off x="13403795" y="154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97574</xdr:rowOff>
    </xdr:from>
    <xdr:to>
      <xdr:col>67</xdr:col>
      <xdr:colOff>101600</xdr:colOff>
      <xdr:row>92</xdr:row>
      <xdr:rowOff>27724</xdr:rowOff>
    </xdr:to>
    <xdr:sp macro="" textlink="">
      <xdr:nvSpPr>
        <xdr:cNvPr id="728" name="楕円 727"/>
        <xdr:cNvSpPr/>
      </xdr:nvSpPr>
      <xdr:spPr>
        <a:xfrm>
          <a:off x="12763500" y="156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44251</xdr:rowOff>
    </xdr:from>
    <xdr:ext cx="599010" cy="259045"/>
    <xdr:sp macro="" textlink="">
      <xdr:nvSpPr>
        <xdr:cNvPr id="729" name="テキスト ボックス 728"/>
        <xdr:cNvSpPr txBox="1"/>
      </xdr:nvSpPr>
      <xdr:spPr>
        <a:xfrm>
          <a:off x="12514795" y="1547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297,346</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円となっており、類似団体と比べて高い水準である。障害福祉サービス給付費の増額及び夕認定こども園建設工事が主な要因である。</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73,795</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円となっており、類似団体と比べて高い水準である。診療所建設に係る経費が主な増加要因である。</a:t>
          </a:r>
        </a:p>
        <a:p>
          <a:r>
            <a:rPr kumimoji="1" lang="ja-JP" altLang="en-US" sz="1200">
              <a:latin typeface="ＭＳ Ｐゴシック" panose="020B0600070205080204" pitchFamily="50" charset="-128"/>
              <a:ea typeface="ＭＳ Ｐゴシック" panose="020B0600070205080204" pitchFamily="50" charset="-128"/>
            </a:rPr>
            <a:t>　農林水産業費は、住民一人当たり</a:t>
          </a:r>
          <a:r>
            <a:rPr kumimoji="1" lang="en-US" altLang="ja-JP" sz="1200">
              <a:latin typeface="ＭＳ Ｐゴシック" panose="020B0600070205080204" pitchFamily="50" charset="-128"/>
              <a:ea typeface="ＭＳ Ｐゴシック" panose="020B0600070205080204" pitchFamily="50" charset="-128"/>
            </a:rPr>
            <a:t>7,902</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円となっており、類似団体と比べて低い水準である。前年度実施した林内路網整備工事や植生保護工に係る経費の減額が主な要因である。</a:t>
          </a: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163,470</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円となっており、類似団体と比べて高い水準である。前年度決算と比べると減少傾向にあり、除雪委託料や市営住宅改善（長寿命化・居住性向上）工事に係る経費の減額が主な要因である。</a:t>
          </a:r>
        </a:p>
        <a:p>
          <a:r>
            <a:rPr kumimoji="1" lang="ja-JP" altLang="en-US" sz="1200">
              <a:latin typeface="ＭＳ Ｐゴシック" panose="020B0600070205080204" pitchFamily="50" charset="-128"/>
              <a:ea typeface="ＭＳ Ｐゴシック" panose="020B0600070205080204" pitchFamily="50" charset="-128"/>
            </a:rPr>
            <a:t>　消防費は、住民一人当たり</a:t>
          </a:r>
          <a:r>
            <a:rPr kumimoji="1" lang="en-US" altLang="ja-JP" sz="1200">
              <a:latin typeface="ＭＳ Ｐゴシック" panose="020B0600070205080204" pitchFamily="50" charset="-128"/>
              <a:ea typeface="ＭＳ Ｐゴシック" panose="020B0600070205080204" pitchFamily="50" charset="-128"/>
            </a:rPr>
            <a:t>45,586</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円となっており、類似団体と比べて高い水準である。前年度のはしご付消防自動車購入及びはしご車車庫新築工事の係る経費の減額が主な要因である。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105,412</a:t>
          </a:r>
          <a:r>
            <a:rPr kumimoji="1" lang="ja-JP" altLang="en-US" sz="1200">
              <a:latin typeface="ＭＳ Ｐゴシック" panose="020B0600070205080204" pitchFamily="50" charset="-128"/>
              <a:ea typeface="ＭＳ Ｐゴシック" panose="020B0600070205080204" pitchFamily="50" charset="-128"/>
            </a:rPr>
            <a:t>円となっており、類似団体と比べて低い水準である。前年度購入したバスケットボールゴールに係る経費などの減額が主な要因である。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平成２２年３月に借入れた再生振替特例債により赤字は解消されている。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２２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２２年３月に借入れた再生振替特例債の元金償還が始まったことにより、平成２５年度からの公債比率が増加していたが、償還により、平成２９年からの公債費比率が減少傾向であり、今後も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財政再生計画に基づき、平成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年度まで毎年度</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千円の積立を行い、平成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年度から令和８年度までは積立せず、令和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年度以降は毎年度</a:t>
          </a:r>
          <a:r>
            <a:rPr kumimoji="1" lang="en-US" altLang="ja-JP" sz="1200">
              <a:latin typeface="ＭＳ Ｐゴシック" panose="020B0600070205080204" pitchFamily="50" charset="-128"/>
              <a:ea typeface="ＭＳ Ｐゴシック" panose="020B0600070205080204" pitchFamily="50" charset="-128"/>
            </a:rPr>
            <a:t>170,000</a:t>
          </a:r>
          <a:r>
            <a:rPr kumimoji="1" lang="ja-JP" altLang="en-US" sz="1200">
              <a:latin typeface="ＭＳ Ｐゴシック" panose="020B0600070205080204" pitchFamily="50" charset="-128"/>
              <a:ea typeface="ＭＳ Ｐゴシック" panose="020B0600070205080204" pitchFamily="50" charset="-128"/>
            </a:rPr>
            <a:t>千円の積立を行う。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２２年３月の再生振替特例債の借入れによって、将来負担比率算出における分子の地方債現在高が増加したが、計画的な地方債の償還と平成２５年度から再生振替特例債の元金償還が始まったことにより、将来負担額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北海道夕張市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主に、夕張市財政調整基金の減額により、基金の残高は減額傾向にある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・財政再生計画調整基金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本市が定めた財政再生計画の実施に必要な財源を確保するため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・幸福の黄色いハンカチ基金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夕張市のまちづくりに応援をいただける人々から広く寄附金を募り、その寄附金を財源として、夕張市が住民自治を維持し、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また活力ある地域社会の実現に資する事業の実施及び貴重な地域資源や文化の保全・継承を図ることによる、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夕張市民が希望を有しながら健康で文化的な生活を保持することを目的とする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・夕張市石勝線代替輸送確保基金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北海道旅客鉄道株式会社石勝線（新夕張・夕張間）の鉄道事業廃止に伴う代替輸送事業の財政需要に充てるため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・夕張市子ども・文化振興基金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本市の子ども及び青少年の健全育成並びに市民の文化振興に資するため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・シューパロダム建設対策基金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夕張シューパロダムの建設に伴う地域振興対策に資するため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各基金条例に基づき、積立及び取崩をおこなったことにより、全体を通じて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各基金の条例に基づき、適正な基金の管理を行う予定である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財政再生計画に基づき、取り崩したため、減額傾向にある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rgbClr val="000000"/>
              </a:solidFill>
              <a:effectLst/>
              <a:ea typeface="ＭＳ Ｐゴシック" panose="020B0600070205080204" pitchFamily="50" charset="-128"/>
              <a:cs typeface="Times New Roman" panose="02020603050405020304" pitchFamily="18" charset="0"/>
            </a:rPr>
            <a:t>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年度から積立及び取り崩していない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財政再生計画に基づき、計画的に取り崩す予定である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0"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96901</xdr:rowOff>
    </xdr:from>
    <xdr:to>
      <xdr:col>19</xdr:col>
      <xdr:colOff>187325</xdr:colOff>
      <xdr:row>31</xdr:row>
      <xdr:rowOff>27051</xdr:rowOff>
    </xdr:to>
    <xdr:sp macro="" textlink="">
      <xdr:nvSpPr>
        <xdr:cNvPr id="81" name="楕円 80"/>
        <xdr:cNvSpPr/>
      </xdr:nvSpPr>
      <xdr:spPr>
        <a:xfrm>
          <a:off x="400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147701</xdr:rowOff>
    </xdr:from>
    <xdr:to>
      <xdr:col>23</xdr:col>
      <xdr:colOff>85725</xdr:colOff>
      <xdr:row>30</xdr:row>
      <xdr:rowOff>160655</xdr:rowOff>
    </xdr:to>
    <xdr:cxnSp macro="">
      <xdr:nvCxnSpPr>
        <xdr:cNvPr id="82" name="直線コネクタ 81"/>
        <xdr:cNvCxnSpPr/>
      </xdr:nvCxnSpPr>
      <xdr:spPr>
        <a:xfrm>
          <a:off x="4051300" y="606272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64516</xdr:rowOff>
    </xdr:from>
    <xdr:to>
      <xdr:col>15</xdr:col>
      <xdr:colOff>187325</xdr:colOff>
      <xdr:row>30</xdr:row>
      <xdr:rowOff>166116</xdr:rowOff>
    </xdr:to>
    <xdr:sp macro="" textlink="">
      <xdr:nvSpPr>
        <xdr:cNvPr id="83" name="楕円 82"/>
        <xdr:cNvSpPr/>
      </xdr:nvSpPr>
      <xdr:spPr>
        <a:xfrm>
          <a:off x="323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147701</xdr:rowOff>
    </xdr:to>
    <xdr:cxnSp macro="">
      <xdr:nvCxnSpPr>
        <xdr:cNvPr id="84" name="直線コネクタ 83"/>
        <xdr:cNvCxnSpPr/>
      </xdr:nvCxnSpPr>
      <xdr:spPr>
        <a:xfrm>
          <a:off x="3289300" y="603034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42926</xdr:rowOff>
    </xdr:from>
    <xdr:to>
      <xdr:col>11</xdr:col>
      <xdr:colOff>187325</xdr:colOff>
      <xdr:row>30</xdr:row>
      <xdr:rowOff>144526</xdr:rowOff>
    </xdr:to>
    <xdr:sp macro="" textlink="">
      <xdr:nvSpPr>
        <xdr:cNvPr id="85" name="楕円 84"/>
        <xdr:cNvSpPr/>
      </xdr:nvSpPr>
      <xdr:spPr>
        <a:xfrm>
          <a:off x="2476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93726</xdr:rowOff>
    </xdr:from>
    <xdr:to>
      <xdr:col>15</xdr:col>
      <xdr:colOff>136525</xdr:colOff>
      <xdr:row>30</xdr:row>
      <xdr:rowOff>115316</xdr:rowOff>
    </xdr:to>
    <xdr:cxnSp macro="">
      <xdr:nvCxnSpPr>
        <xdr:cNvPr id="86" name="直線コネクタ 85"/>
        <xdr:cNvCxnSpPr/>
      </xdr:nvCxnSpPr>
      <xdr:spPr>
        <a:xfrm>
          <a:off x="2527300" y="600875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18178</xdr:rowOff>
    </xdr:from>
    <xdr:ext cx="405111" cy="259045"/>
    <xdr:sp macro="" textlink="">
      <xdr:nvSpPr>
        <xdr:cNvPr id="91" name="n_1main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157243</xdr:rowOff>
    </xdr:from>
    <xdr:ext cx="405111" cy="259045"/>
    <xdr:sp macro="" textlink="">
      <xdr:nvSpPr>
        <xdr:cNvPr id="92" name="n_2mainValue有形固定資産減価償却率"/>
        <xdr:cNvSpPr txBox="1"/>
      </xdr:nvSpPr>
      <xdr:spPr>
        <a:xfrm>
          <a:off x="3086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135653</xdr:rowOff>
    </xdr:from>
    <xdr:ext cx="405111" cy="259045"/>
    <xdr:sp macro="" textlink="">
      <xdr:nvSpPr>
        <xdr:cNvPr id="93" name="n_3mainValue有形固定資産減価償却率"/>
        <xdr:cNvSpPr txBox="1"/>
      </xdr:nvSpPr>
      <xdr:spPr>
        <a:xfrm>
          <a:off x="23247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0" name="直線コネクタ 109"/>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1" name="テキスト ボックス 110"/>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2" name="直線コネクタ 111"/>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3" name="テキスト ボックス 112"/>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4" name="直線コネクタ 113"/>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15" name="テキスト ボックス 114"/>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8" name="直線コネクタ 117"/>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19" name="テキスト ボックス 118"/>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0" name="直線コネクタ 119"/>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1" name="テキスト ボックス 120"/>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2" name="直線コネクタ 121"/>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23" name="テキスト ボックス 122"/>
        <xdr:cNvSpPr txBox="1"/>
      </xdr:nvSpPr>
      <xdr:spPr>
        <a:xfrm>
          <a:off x="10931403" y="51290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168889</xdr:rowOff>
    </xdr:from>
    <xdr:to>
      <xdr:col>76</xdr:col>
      <xdr:colOff>21589</xdr:colOff>
      <xdr:row>33</xdr:row>
      <xdr:rowOff>89980</xdr:rowOff>
    </xdr:to>
    <xdr:cxnSp macro="">
      <xdr:nvCxnSpPr>
        <xdr:cNvPr id="126" name="直線コネクタ 125"/>
        <xdr:cNvCxnSpPr/>
      </xdr:nvCxnSpPr>
      <xdr:spPr>
        <a:xfrm flipV="1">
          <a:off x="14793595" y="5398114"/>
          <a:ext cx="1269" cy="1121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93807</xdr:rowOff>
    </xdr:from>
    <xdr:ext cx="560923" cy="259045"/>
    <xdr:sp macro="" textlink="">
      <xdr:nvSpPr>
        <xdr:cNvPr id="127" name="債務償還比率最小値テキスト"/>
        <xdr:cNvSpPr txBox="1"/>
      </xdr:nvSpPr>
      <xdr:spPr>
        <a:xfrm>
          <a:off x="14846300" y="6523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89980</xdr:rowOff>
    </xdr:from>
    <xdr:to>
      <xdr:col>76</xdr:col>
      <xdr:colOff>111125</xdr:colOff>
      <xdr:row>33</xdr:row>
      <xdr:rowOff>89980</xdr:rowOff>
    </xdr:to>
    <xdr:cxnSp macro="">
      <xdr:nvCxnSpPr>
        <xdr:cNvPr id="128" name="直線コネクタ 127"/>
        <xdr:cNvCxnSpPr/>
      </xdr:nvCxnSpPr>
      <xdr:spPr>
        <a:xfrm>
          <a:off x="14706600" y="651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115566</xdr:rowOff>
    </xdr:from>
    <xdr:ext cx="469744" cy="259045"/>
    <xdr:sp macro="" textlink="">
      <xdr:nvSpPr>
        <xdr:cNvPr id="129" name="債務償還比率最大値テキスト"/>
        <xdr:cNvSpPr txBox="1"/>
      </xdr:nvSpPr>
      <xdr:spPr>
        <a:xfrm>
          <a:off x="14846300" y="51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168889</xdr:rowOff>
    </xdr:from>
    <xdr:to>
      <xdr:col>76</xdr:col>
      <xdr:colOff>111125</xdr:colOff>
      <xdr:row>26</xdr:row>
      <xdr:rowOff>168889</xdr:rowOff>
    </xdr:to>
    <xdr:cxnSp macro="">
      <xdr:nvCxnSpPr>
        <xdr:cNvPr id="130" name="直線コネクタ 129"/>
        <xdr:cNvCxnSpPr/>
      </xdr:nvCxnSpPr>
      <xdr:spPr>
        <a:xfrm>
          <a:off x="14706600" y="539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95119</xdr:rowOff>
    </xdr:from>
    <xdr:ext cx="469744" cy="259045"/>
    <xdr:sp macro="" textlink="">
      <xdr:nvSpPr>
        <xdr:cNvPr id="131" name="債務償還比率平均値テキスト"/>
        <xdr:cNvSpPr txBox="1"/>
      </xdr:nvSpPr>
      <xdr:spPr>
        <a:xfrm>
          <a:off x="14846300" y="566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72242</xdr:rowOff>
    </xdr:from>
    <xdr:to>
      <xdr:col>76</xdr:col>
      <xdr:colOff>73025</xdr:colOff>
      <xdr:row>30</xdr:row>
      <xdr:rowOff>2392</xdr:rowOff>
    </xdr:to>
    <xdr:sp macro="" textlink="">
      <xdr:nvSpPr>
        <xdr:cNvPr id="132" name="フローチャート: 判断 131"/>
        <xdr:cNvSpPr/>
      </xdr:nvSpPr>
      <xdr:spPr>
        <a:xfrm>
          <a:off x="14744700" y="58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52091</xdr:rowOff>
    </xdr:from>
    <xdr:to>
      <xdr:col>72</xdr:col>
      <xdr:colOff>123825</xdr:colOff>
      <xdr:row>29</xdr:row>
      <xdr:rowOff>153691</xdr:rowOff>
    </xdr:to>
    <xdr:sp macro="" textlink="">
      <xdr:nvSpPr>
        <xdr:cNvPr id="133" name="フローチャート: 判断 132"/>
        <xdr:cNvSpPr/>
      </xdr:nvSpPr>
      <xdr:spPr>
        <a:xfrm>
          <a:off x="14033500" y="57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42286</xdr:rowOff>
    </xdr:from>
    <xdr:to>
      <xdr:col>68</xdr:col>
      <xdr:colOff>123825</xdr:colOff>
      <xdr:row>29</xdr:row>
      <xdr:rowOff>143886</xdr:rowOff>
    </xdr:to>
    <xdr:sp macro="" textlink="">
      <xdr:nvSpPr>
        <xdr:cNvPr id="134" name="フローチャート: 判断 133"/>
        <xdr:cNvSpPr/>
      </xdr:nvSpPr>
      <xdr:spPr>
        <a:xfrm>
          <a:off x="13271500" y="578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23575</xdr:rowOff>
    </xdr:from>
    <xdr:to>
      <xdr:col>64</xdr:col>
      <xdr:colOff>123825</xdr:colOff>
      <xdr:row>29</xdr:row>
      <xdr:rowOff>125175</xdr:rowOff>
    </xdr:to>
    <xdr:sp macro="" textlink="">
      <xdr:nvSpPr>
        <xdr:cNvPr id="135" name="フローチャート: 判断 134"/>
        <xdr:cNvSpPr/>
      </xdr:nvSpPr>
      <xdr:spPr>
        <a:xfrm>
          <a:off x="12509500" y="57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159671</xdr:rowOff>
    </xdr:from>
    <xdr:to>
      <xdr:col>60</xdr:col>
      <xdr:colOff>123825</xdr:colOff>
      <xdr:row>29</xdr:row>
      <xdr:rowOff>89821</xdr:rowOff>
    </xdr:to>
    <xdr:sp macro="" textlink="">
      <xdr:nvSpPr>
        <xdr:cNvPr id="136" name="フローチャート: 判断 135"/>
        <xdr:cNvSpPr/>
      </xdr:nvSpPr>
      <xdr:spPr>
        <a:xfrm>
          <a:off x="11747500" y="573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167529</xdr:rowOff>
    </xdr:from>
    <xdr:to>
      <xdr:col>76</xdr:col>
      <xdr:colOff>73025</xdr:colOff>
      <xdr:row>32</xdr:row>
      <xdr:rowOff>97679</xdr:rowOff>
    </xdr:to>
    <xdr:sp macro="" textlink="">
      <xdr:nvSpPr>
        <xdr:cNvPr id="142" name="楕円 141"/>
        <xdr:cNvSpPr/>
      </xdr:nvSpPr>
      <xdr:spPr>
        <a:xfrm>
          <a:off x="14744700" y="62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145956</xdr:rowOff>
    </xdr:from>
    <xdr:ext cx="560923" cy="259045"/>
    <xdr:sp macro="" textlink="">
      <xdr:nvSpPr>
        <xdr:cNvPr id="143" name="債務償還比率該当値テキスト"/>
        <xdr:cNvSpPr txBox="1"/>
      </xdr:nvSpPr>
      <xdr:spPr>
        <a:xfrm>
          <a:off x="14846300" y="62324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62648</xdr:rowOff>
    </xdr:from>
    <xdr:to>
      <xdr:col>72</xdr:col>
      <xdr:colOff>123825</xdr:colOff>
      <xdr:row>32</xdr:row>
      <xdr:rowOff>164248</xdr:rowOff>
    </xdr:to>
    <xdr:sp macro="" textlink="">
      <xdr:nvSpPr>
        <xdr:cNvPr id="144" name="楕円 143"/>
        <xdr:cNvSpPr/>
      </xdr:nvSpPr>
      <xdr:spPr>
        <a:xfrm>
          <a:off x="14033500" y="63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46879</xdr:rowOff>
    </xdr:from>
    <xdr:to>
      <xdr:col>76</xdr:col>
      <xdr:colOff>22225</xdr:colOff>
      <xdr:row>32</xdr:row>
      <xdr:rowOff>113448</xdr:rowOff>
    </xdr:to>
    <xdr:cxnSp macro="">
      <xdr:nvCxnSpPr>
        <xdr:cNvPr id="145" name="直線コネクタ 144"/>
        <xdr:cNvCxnSpPr/>
      </xdr:nvCxnSpPr>
      <xdr:spPr>
        <a:xfrm flipV="1">
          <a:off x="14084300" y="6304804"/>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59690</xdr:rowOff>
    </xdr:from>
    <xdr:to>
      <xdr:col>68</xdr:col>
      <xdr:colOff>123825</xdr:colOff>
      <xdr:row>33</xdr:row>
      <xdr:rowOff>161290</xdr:rowOff>
    </xdr:to>
    <xdr:sp macro="" textlink="">
      <xdr:nvSpPr>
        <xdr:cNvPr id="146" name="楕円 145"/>
        <xdr:cNvSpPr/>
      </xdr:nvSpPr>
      <xdr:spPr>
        <a:xfrm>
          <a:off x="1327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113448</xdr:rowOff>
    </xdr:from>
    <xdr:to>
      <xdr:col>72</xdr:col>
      <xdr:colOff>73025</xdr:colOff>
      <xdr:row>33</xdr:row>
      <xdr:rowOff>110490</xdr:rowOff>
    </xdr:to>
    <xdr:cxnSp macro="">
      <xdr:nvCxnSpPr>
        <xdr:cNvPr id="147" name="直線コネクタ 146"/>
        <xdr:cNvCxnSpPr/>
      </xdr:nvCxnSpPr>
      <xdr:spPr>
        <a:xfrm flipV="1">
          <a:off x="13322300" y="6371373"/>
          <a:ext cx="762000" cy="1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41349</xdr:rowOff>
    </xdr:from>
    <xdr:to>
      <xdr:col>64</xdr:col>
      <xdr:colOff>123825</xdr:colOff>
      <xdr:row>34</xdr:row>
      <xdr:rowOff>142949</xdr:rowOff>
    </xdr:to>
    <xdr:sp macro="" textlink="">
      <xdr:nvSpPr>
        <xdr:cNvPr id="148" name="楕円 147"/>
        <xdr:cNvSpPr/>
      </xdr:nvSpPr>
      <xdr:spPr>
        <a:xfrm>
          <a:off x="12509500" y="66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110490</xdr:rowOff>
    </xdr:from>
    <xdr:to>
      <xdr:col>68</xdr:col>
      <xdr:colOff>73025</xdr:colOff>
      <xdr:row>34</xdr:row>
      <xdr:rowOff>92149</xdr:rowOff>
    </xdr:to>
    <xdr:cxnSp macro="">
      <xdr:nvCxnSpPr>
        <xdr:cNvPr id="149" name="直線コネクタ 148"/>
        <xdr:cNvCxnSpPr/>
      </xdr:nvCxnSpPr>
      <xdr:spPr>
        <a:xfrm flipV="1">
          <a:off x="12560300" y="6539865"/>
          <a:ext cx="762000" cy="1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124010</xdr:rowOff>
    </xdr:from>
    <xdr:to>
      <xdr:col>60</xdr:col>
      <xdr:colOff>123825</xdr:colOff>
      <xdr:row>34</xdr:row>
      <xdr:rowOff>54160</xdr:rowOff>
    </xdr:to>
    <xdr:sp macro="" textlink="">
      <xdr:nvSpPr>
        <xdr:cNvPr id="150" name="楕円 149"/>
        <xdr:cNvSpPr/>
      </xdr:nvSpPr>
      <xdr:spPr>
        <a:xfrm>
          <a:off x="11747500" y="65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3360</xdr:rowOff>
    </xdr:from>
    <xdr:to>
      <xdr:col>64</xdr:col>
      <xdr:colOff>73025</xdr:colOff>
      <xdr:row>34</xdr:row>
      <xdr:rowOff>92149</xdr:rowOff>
    </xdr:to>
    <xdr:cxnSp macro="">
      <xdr:nvCxnSpPr>
        <xdr:cNvPr id="151" name="直線コネクタ 150"/>
        <xdr:cNvCxnSpPr/>
      </xdr:nvCxnSpPr>
      <xdr:spPr>
        <a:xfrm>
          <a:off x="11798300" y="6604185"/>
          <a:ext cx="7620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170218</xdr:rowOff>
    </xdr:from>
    <xdr:ext cx="469744" cy="259045"/>
    <xdr:sp macro="" textlink="">
      <xdr:nvSpPr>
        <xdr:cNvPr id="152" name="n_1aveValue債務償還比率"/>
        <xdr:cNvSpPr txBox="1"/>
      </xdr:nvSpPr>
      <xdr:spPr>
        <a:xfrm>
          <a:off x="13836727" y="557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160413</xdr:rowOff>
    </xdr:from>
    <xdr:ext cx="469744" cy="259045"/>
    <xdr:sp macro="" textlink="">
      <xdr:nvSpPr>
        <xdr:cNvPr id="153" name="n_2aveValue債務償還比率"/>
        <xdr:cNvSpPr txBox="1"/>
      </xdr:nvSpPr>
      <xdr:spPr>
        <a:xfrm>
          <a:off x="13087427" y="55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141702</xdr:rowOff>
    </xdr:from>
    <xdr:ext cx="469744" cy="259045"/>
    <xdr:sp macro="" textlink="">
      <xdr:nvSpPr>
        <xdr:cNvPr id="154" name="n_3aveValue債務償還比率"/>
        <xdr:cNvSpPr txBox="1"/>
      </xdr:nvSpPr>
      <xdr:spPr>
        <a:xfrm>
          <a:off x="12325427" y="55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106348</xdr:rowOff>
    </xdr:from>
    <xdr:ext cx="469744" cy="259045"/>
    <xdr:sp macro="" textlink="">
      <xdr:nvSpPr>
        <xdr:cNvPr id="155" name="n_4aveValue債務償還比率"/>
        <xdr:cNvSpPr txBox="1"/>
      </xdr:nvSpPr>
      <xdr:spPr>
        <a:xfrm>
          <a:off x="11563427" y="550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155375</xdr:rowOff>
    </xdr:from>
    <xdr:ext cx="560923" cy="259045"/>
    <xdr:sp macro="" textlink="">
      <xdr:nvSpPr>
        <xdr:cNvPr id="156" name="n_1mainValue債務償還比率"/>
        <xdr:cNvSpPr txBox="1"/>
      </xdr:nvSpPr>
      <xdr:spPr>
        <a:xfrm>
          <a:off x="13791138" y="6413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152417</xdr:rowOff>
    </xdr:from>
    <xdr:ext cx="560923" cy="259045"/>
    <xdr:sp macro="" textlink="">
      <xdr:nvSpPr>
        <xdr:cNvPr id="157" name="n_2mainValue債務償還比率"/>
        <xdr:cNvSpPr txBox="1"/>
      </xdr:nvSpPr>
      <xdr:spPr>
        <a:xfrm>
          <a:off x="13041838" y="6581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134076</xdr:rowOff>
    </xdr:from>
    <xdr:ext cx="560923" cy="259045"/>
    <xdr:sp macro="" textlink="">
      <xdr:nvSpPr>
        <xdr:cNvPr id="158" name="n_3mainValue債務償還比率"/>
        <xdr:cNvSpPr txBox="1"/>
      </xdr:nvSpPr>
      <xdr:spPr>
        <a:xfrm>
          <a:off x="12279838" y="67349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45287</xdr:rowOff>
    </xdr:from>
    <xdr:ext cx="560923" cy="259045"/>
    <xdr:sp macro="" textlink="">
      <xdr:nvSpPr>
        <xdr:cNvPr id="159" name="n_4mainValue債務償還比率"/>
        <xdr:cNvSpPr txBox="1"/>
      </xdr:nvSpPr>
      <xdr:spPr>
        <a:xfrm>
          <a:off x="11517838" y="6646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34925</xdr:colOff>
      <xdr:row>26</xdr:row>
      <xdr:rowOff>15875</xdr:rowOff>
    </xdr:from>
    <xdr:to>
      <xdr:col>53</xdr:col>
      <xdr:colOff>22225</xdr:colOff>
      <xdr:row>36</xdr:row>
      <xdr:rowOff>133804</xdr:rowOff>
    </xdr:to>
    <xdr:sp macro="" textlink="" fLocksText="0">
      <xdr:nvSpPr>
        <xdr:cNvPr id="166" name="テキスト ボックス 165">
          <a:extLst>
            <a:ext uri="{FF2B5EF4-FFF2-40B4-BE49-F238E27FC236}">
              <a16:creationId xmlns="" xmlns:a16="http://schemas.microsoft.com/office/drawing/2014/main" id="{9CB0ADB2-C882-4159-98B9-15F06B1603BD}"/>
            </a:ext>
          </a:extLst>
        </xdr:cNvPr>
        <xdr:cNvSpPr txBox="1"/>
      </xdr:nvSpPr>
      <xdr:spPr>
        <a:xfrm>
          <a:off x="5854700" y="5245100"/>
          <a:ext cx="4559300" cy="183242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財政再生計画に基づき、公共施設の縮減等に努めているものの、炭鉱から引き継いだ等の理由により未だに大変多くの公共施設を抱えており、その施設等も老朽化したまま使用しているため、有形固定</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減価償却率が高く類似団体を上回っている。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161925</xdr:colOff>
      <xdr:row>26</xdr:row>
      <xdr:rowOff>15875</xdr:rowOff>
    </xdr:from>
    <xdr:to>
      <xdr:col>105</xdr:col>
      <xdr:colOff>149225</xdr:colOff>
      <xdr:row>36</xdr:row>
      <xdr:rowOff>133804</xdr:rowOff>
    </xdr:to>
    <xdr:sp macro="" textlink="" fLocksText="0">
      <xdr:nvSpPr>
        <xdr:cNvPr id="167" name="テキスト ボックス 166">
          <a:extLst>
            <a:ext uri="{FF2B5EF4-FFF2-40B4-BE49-F238E27FC236}">
              <a16:creationId xmlns="" xmlns:a16="http://schemas.microsoft.com/office/drawing/2014/main" id="{A6E63182-C536-498F-8CEF-3E6E49223611}"/>
            </a:ext>
          </a:extLst>
        </xdr:cNvPr>
        <xdr:cNvSpPr txBox="1"/>
      </xdr:nvSpPr>
      <xdr:spPr>
        <a:xfrm>
          <a:off x="15887700" y="5245100"/>
          <a:ext cx="4559300" cy="183242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年度から再生振替特例債の償還が始まっているため、類似団体より債務償還可能年数が上回っている。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146231</xdr:rowOff>
    </xdr:from>
    <xdr:to>
      <xdr:col>24</xdr:col>
      <xdr:colOff>114300</xdr:colOff>
      <xdr:row>41</xdr:row>
      <xdr:rowOff>76381</xdr:rowOff>
    </xdr:to>
    <xdr:sp macro="" textlink="">
      <xdr:nvSpPr>
        <xdr:cNvPr id="74" name="楕円 73"/>
        <xdr:cNvSpPr/>
      </xdr:nvSpPr>
      <xdr:spPr>
        <a:xfrm>
          <a:off x="4584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124658</xdr:rowOff>
    </xdr:from>
    <xdr:ext cx="405111" cy="259045"/>
    <xdr:sp macro="" textlink="">
      <xdr:nvSpPr>
        <xdr:cNvPr id="75" name="【道路】&#10;有形固定資産減価償却率該当値テキスト"/>
        <xdr:cNvSpPr txBox="1"/>
      </xdr:nvSpPr>
      <xdr:spPr>
        <a:xfrm>
          <a:off x="4673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25581</xdr:rowOff>
    </xdr:to>
    <xdr:cxnSp macro="">
      <xdr:nvCxnSpPr>
        <xdr:cNvPr id="77" name="直線コネクタ 76"/>
        <xdr:cNvCxnSpPr/>
      </xdr:nvCxnSpPr>
      <xdr:spPr>
        <a:xfrm>
          <a:off x="3797300" y="70321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98878</xdr:rowOff>
    </xdr:from>
    <xdr:to>
      <xdr:col>15</xdr:col>
      <xdr:colOff>101600</xdr:colOff>
      <xdr:row>41</xdr:row>
      <xdr:rowOff>29028</xdr:rowOff>
    </xdr:to>
    <xdr:sp macro="" textlink="">
      <xdr:nvSpPr>
        <xdr:cNvPr id="78" name="楕円 77"/>
        <xdr:cNvSpPr/>
      </xdr:nvSpPr>
      <xdr:spPr>
        <a:xfrm>
          <a:off x="2857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149678</xdr:rowOff>
    </xdr:from>
    <xdr:to>
      <xdr:col>19</xdr:col>
      <xdr:colOff>177800</xdr:colOff>
      <xdr:row>41</xdr:row>
      <xdr:rowOff>2722</xdr:rowOff>
    </xdr:to>
    <xdr:cxnSp macro="">
      <xdr:nvCxnSpPr>
        <xdr:cNvPr id="79" name="直線コネクタ 78"/>
        <xdr:cNvCxnSpPr/>
      </xdr:nvCxnSpPr>
      <xdr:spPr>
        <a:xfrm>
          <a:off x="2908300" y="70076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76019</xdr:rowOff>
    </xdr:from>
    <xdr:to>
      <xdr:col>10</xdr:col>
      <xdr:colOff>165100</xdr:colOff>
      <xdr:row>41</xdr:row>
      <xdr:rowOff>6169</xdr:rowOff>
    </xdr:to>
    <xdr:sp macro="" textlink="">
      <xdr:nvSpPr>
        <xdr:cNvPr id="80" name="楕円 79"/>
        <xdr:cNvSpPr/>
      </xdr:nvSpPr>
      <xdr:spPr>
        <a:xfrm>
          <a:off x="1968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126819</xdr:rowOff>
    </xdr:from>
    <xdr:to>
      <xdr:col>15</xdr:col>
      <xdr:colOff>50800</xdr:colOff>
      <xdr:row>40</xdr:row>
      <xdr:rowOff>149678</xdr:rowOff>
    </xdr:to>
    <xdr:cxnSp macro="">
      <xdr:nvCxnSpPr>
        <xdr:cNvPr id="81" name="直線コネクタ 80"/>
        <xdr:cNvCxnSpPr/>
      </xdr:nvCxnSpPr>
      <xdr:spPr>
        <a:xfrm>
          <a:off x="2019300" y="69848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6" name="n_1mainValue【道路】&#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20155</xdr:rowOff>
    </xdr:from>
    <xdr:ext cx="405111" cy="259045"/>
    <xdr:sp macro="" textlink="">
      <xdr:nvSpPr>
        <xdr:cNvPr id="87" name="n_2mainValue【道路】&#10;有形固定資産減価償却率"/>
        <xdr:cNvSpPr txBox="1"/>
      </xdr:nvSpPr>
      <xdr:spPr>
        <a:xfrm>
          <a:off x="2705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168746</xdr:rowOff>
    </xdr:from>
    <xdr:ext cx="405111" cy="259045"/>
    <xdr:sp macro="" textlink="">
      <xdr:nvSpPr>
        <xdr:cNvPr id="88" name="n_3mainValue【道路】&#10;有形固定資産減価償却率"/>
        <xdr:cNvSpPr txBox="1"/>
      </xdr:nvSpPr>
      <xdr:spPr>
        <a:xfrm>
          <a:off x="1816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27979</xdr:rowOff>
    </xdr:from>
    <xdr:to>
      <xdr:col>55</xdr:col>
      <xdr:colOff>50800</xdr:colOff>
      <xdr:row>40</xdr:row>
      <xdr:rowOff>129579</xdr:rowOff>
    </xdr:to>
    <xdr:sp macro="" textlink="">
      <xdr:nvSpPr>
        <xdr:cNvPr id="126" name="楕円 125"/>
        <xdr:cNvSpPr/>
      </xdr:nvSpPr>
      <xdr:spPr>
        <a:xfrm>
          <a:off x="10426700" y="68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6406</xdr:rowOff>
    </xdr:from>
    <xdr:ext cx="534377" cy="259045"/>
    <xdr:sp macro="" textlink="">
      <xdr:nvSpPr>
        <xdr:cNvPr id="127" name="【道路】&#10;一人当たり延長該当値テキスト"/>
        <xdr:cNvSpPr txBox="1"/>
      </xdr:nvSpPr>
      <xdr:spPr>
        <a:xfrm>
          <a:off x="10515600" y="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43917</xdr:rowOff>
    </xdr:from>
    <xdr:to>
      <xdr:col>50</xdr:col>
      <xdr:colOff>165100</xdr:colOff>
      <xdr:row>40</xdr:row>
      <xdr:rowOff>145517</xdr:rowOff>
    </xdr:to>
    <xdr:sp macro="" textlink="">
      <xdr:nvSpPr>
        <xdr:cNvPr id="128" name="楕円 127"/>
        <xdr:cNvSpPr/>
      </xdr:nvSpPr>
      <xdr:spPr>
        <a:xfrm>
          <a:off x="9588500" y="69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78779</xdr:rowOff>
    </xdr:from>
    <xdr:to>
      <xdr:col>55</xdr:col>
      <xdr:colOff>0</xdr:colOff>
      <xdr:row>40</xdr:row>
      <xdr:rowOff>94717</xdr:rowOff>
    </xdr:to>
    <xdr:cxnSp macro="">
      <xdr:nvCxnSpPr>
        <xdr:cNvPr id="129" name="直線コネクタ 128"/>
        <xdr:cNvCxnSpPr/>
      </xdr:nvCxnSpPr>
      <xdr:spPr>
        <a:xfrm flipV="1">
          <a:off x="9639300" y="6936779"/>
          <a:ext cx="8382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50738</xdr:rowOff>
    </xdr:from>
    <xdr:to>
      <xdr:col>46</xdr:col>
      <xdr:colOff>38100</xdr:colOff>
      <xdr:row>40</xdr:row>
      <xdr:rowOff>152338</xdr:rowOff>
    </xdr:to>
    <xdr:sp macro="" textlink="">
      <xdr:nvSpPr>
        <xdr:cNvPr id="130" name="楕円 129"/>
        <xdr:cNvSpPr/>
      </xdr:nvSpPr>
      <xdr:spPr>
        <a:xfrm>
          <a:off x="8699500" y="69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94717</xdr:rowOff>
    </xdr:from>
    <xdr:to>
      <xdr:col>50</xdr:col>
      <xdr:colOff>114300</xdr:colOff>
      <xdr:row>40</xdr:row>
      <xdr:rowOff>101538</xdr:rowOff>
    </xdr:to>
    <xdr:cxnSp macro="">
      <xdr:nvCxnSpPr>
        <xdr:cNvPr id="131" name="直線コネクタ 130"/>
        <xdr:cNvCxnSpPr/>
      </xdr:nvCxnSpPr>
      <xdr:spPr>
        <a:xfrm flipV="1">
          <a:off x="8750300" y="6952717"/>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58236</xdr:rowOff>
    </xdr:from>
    <xdr:to>
      <xdr:col>41</xdr:col>
      <xdr:colOff>101600</xdr:colOff>
      <xdr:row>40</xdr:row>
      <xdr:rowOff>159836</xdr:rowOff>
    </xdr:to>
    <xdr:sp macro="" textlink="">
      <xdr:nvSpPr>
        <xdr:cNvPr id="132" name="楕円 131"/>
        <xdr:cNvSpPr/>
      </xdr:nvSpPr>
      <xdr:spPr>
        <a:xfrm>
          <a:off x="7810500" y="69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101538</xdr:rowOff>
    </xdr:from>
    <xdr:to>
      <xdr:col>45</xdr:col>
      <xdr:colOff>177800</xdr:colOff>
      <xdr:row>40</xdr:row>
      <xdr:rowOff>109036</xdr:rowOff>
    </xdr:to>
    <xdr:cxnSp macro="">
      <xdr:nvCxnSpPr>
        <xdr:cNvPr id="133" name="直線コネクタ 132"/>
        <xdr:cNvCxnSpPr/>
      </xdr:nvCxnSpPr>
      <xdr:spPr>
        <a:xfrm flipV="1">
          <a:off x="7861300" y="6959538"/>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136644</xdr:rowOff>
    </xdr:from>
    <xdr:ext cx="534377" cy="259045"/>
    <xdr:sp macro="" textlink="">
      <xdr:nvSpPr>
        <xdr:cNvPr id="138" name="n_1mainValue【道路】&#10;一人当たり延長"/>
        <xdr:cNvSpPr txBox="1"/>
      </xdr:nvSpPr>
      <xdr:spPr>
        <a:xfrm>
          <a:off x="9359411" y="69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143465</xdr:rowOff>
    </xdr:from>
    <xdr:ext cx="534377" cy="259045"/>
    <xdr:sp macro="" textlink="">
      <xdr:nvSpPr>
        <xdr:cNvPr id="139" name="n_2mainValue【道路】&#10;一人当たり延長"/>
        <xdr:cNvSpPr txBox="1"/>
      </xdr:nvSpPr>
      <xdr:spPr>
        <a:xfrm>
          <a:off x="8483111" y="70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150963</xdr:rowOff>
    </xdr:from>
    <xdr:ext cx="534377" cy="259045"/>
    <xdr:sp macro="" textlink="">
      <xdr:nvSpPr>
        <xdr:cNvPr id="140" name="n_3mainValue【道路】&#10;一人当たり延長"/>
        <xdr:cNvSpPr txBox="1"/>
      </xdr:nvSpPr>
      <xdr:spPr>
        <a:xfrm>
          <a:off x="7594111" y="70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80" name="楕円 179"/>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55897</xdr:rowOff>
    </xdr:from>
    <xdr:ext cx="405111" cy="259045"/>
    <xdr:sp macro="" textlink="">
      <xdr:nvSpPr>
        <xdr:cNvPr id="181" name="【橋りょう・トンネル】&#10;有形固定資産減価償却率該当値テキスト"/>
        <xdr:cNvSpPr txBox="1"/>
      </xdr:nvSpPr>
      <xdr:spPr>
        <a:xfrm>
          <a:off x="4673600"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82" name="楕円 181"/>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83820</xdr:rowOff>
    </xdr:to>
    <xdr:cxnSp macro="">
      <xdr:nvCxnSpPr>
        <xdr:cNvPr id="183" name="直線コネクタ 182"/>
        <xdr:cNvCxnSpPr/>
      </xdr:nvCxnSpPr>
      <xdr:spPr>
        <a:xfrm>
          <a:off x="3797300" y="105117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84" name="楕円 183"/>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53340</xdr:rowOff>
    </xdr:to>
    <xdr:cxnSp macro="">
      <xdr:nvCxnSpPr>
        <xdr:cNvPr id="185" name="直線コネクタ 184"/>
        <xdr:cNvCxnSpPr/>
      </xdr:nvCxnSpPr>
      <xdr:spPr>
        <a:xfrm>
          <a:off x="2908300" y="10481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6" name="楕円 185"/>
        <xdr:cNvSpPr/>
      </xdr:nvSpPr>
      <xdr:spPr>
        <a:xfrm>
          <a:off x="196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161925</xdr:rowOff>
    </xdr:from>
    <xdr:to>
      <xdr:col>15</xdr:col>
      <xdr:colOff>50800</xdr:colOff>
      <xdr:row>61</xdr:row>
      <xdr:rowOff>22860</xdr:rowOff>
    </xdr:to>
    <xdr:cxnSp macro="">
      <xdr:nvCxnSpPr>
        <xdr:cNvPr id="187" name="直線コネクタ 186"/>
        <xdr:cNvCxnSpPr/>
      </xdr:nvCxnSpPr>
      <xdr:spPr>
        <a:xfrm>
          <a:off x="2019300" y="1044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120667</xdr:rowOff>
    </xdr:from>
    <xdr:ext cx="405111" cy="259045"/>
    <xdr:sp macro="" textlink="">
      <xdr:nvSpPr>
        <xdr:cNvPr id="192" name="n_1mainValue【橋りょう・トンネル】&#10;有形固定資産減価償却率"/>
        <xdr:cNvSpPr txBox="1"/>
      </xdr:nvSpPr>
      <xdr:spPr>
        <a:xfrm>
          <a:off x="3582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93" name="n_2mainValue【橋りょう・トンネル】&#10;有形固定資産減価償却率"/>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4" name="n_3mainValue【橋りょう・トンネル】&#10;有形固定資産減価償却率"/>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65444</xdr:rowOff>
    </xdr:from>
    <xdr:to>
      <xdr:col>55</xdr:col>
      <xdr:colOff>50800</xdr:colOff>
      <xdr:row>58</xdr:row>
      <xdr:rowOff>167044</xdr:rowOff>
    </xdr:to>
    <xdr:sp macro="" textlink="">
      <xdr:nvSpPr>
        <xdr:cNvPr id="232" name="楕円 231"/>
        <xdr:cNvSpPr/>
      </xdr:nvSpPr>
      <xdr:spPr>
        <a:xfrm>
          <a:off x="10426700" y="10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88321</xdr:rowOff>
    </xdr:from>
    <xdr:ext cx="599010" cy="259045"/>
    <xdr:sp macro="" textlink="">
      <xdr:nvSpPr>
        <xdr:cNvPr id="233" name="【橋りょう・トンネル】&#10;一人当たり有形固定資産（償却資産）額該当値テキスト"/>
        <xdr:cNvSpPr txBox="1"/>
      </xdr:nvSpPr>
      <xdr:spPr>
        <a:xfrm>
          <a:off x="10515600" y="98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101323</xdr:rowOff>
    </xdr:from>
    <xdr:to>
      <xdr:col>50</xdr:col>
      <xdr:colOff>165100</xdr:colOff>
      <xdr:row>59</xdr:row>
      <xdr:rowOff>31473</xdr:rowOff>
    </xdr:to>
    <xdr:sp macro="" textlink="">
      <xdr:nvSpPr>
        <xdr:cNvPr id="234" name="楕円 233"/>
        <xdr:cNvSpPr/>
      </xdr:nvSpPr>
      <xdr:spPr>
        <a:xfrm>
          <a:off x="9588500" y="100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116244</xdr:rowOff>
    </xdr:from>
    <xdr:to>
      <xdr:col>55</xdr:col>
      <xdr:colOff>0</xdr:colOff>
      <xdr:row>58</xdr:row>
      <xdr:rowOff>152123</xdr:rowOff>
    </xdr:to>
    <xdr:cxnSp macro="">
      <xdr:nvCxnSpPr>
        <xdr:cNvPr id="235" name="直線コネクタ 234"/>
        <xdr:cNvCxnSpPr/>
      </xdr:nvCxnSpPr>
      <xdr:spPr>
        <a:xfrm flipV="1">
          <a:off x="9639300" y="10060344"/>
          <a:ext cx="8382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130152</xdr:rowOff>
    </xdr:from>
    <xdr:to>
      <xdr:col>46</xdr:col>
      <xdr:colOff>38100</xdr:colOff>
      <xdr:row>59</xdr:row>
      <xdr:rowOff>60302</xdr:rowOff>
    </xdr:to>
    <xdr:sp macro="" textlink="">
      <xdr:nvSpPr>
        <xdr:cNvPr id="236" name="楕円 235"/>
        <xdr:cNvSpPr/>
      </xdr:nvSpPr>
      <xdr:spPr>
        <a:xfrm>
          <a:off x="8699500" y="100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152123</xdr:rowOff>
    </xdr:from>
    <xdr:to>
      <xdr:col>50</xdr:col>
      <xdr:colOff>114300</xdr:colOff>
      <xdr:row>59</xdr:row>
      <xdr:rowOff>9502</xdr:rowOff>
    </xdr:to>
    <xdr:cxnSp macro="">
      <xdr:nvCxnSpPr>
        <xdr:cNvPr id="237" name="直線コネクタ 236"/>
        <xdr:cNvCxnSpPr/>
      </xdr:nvCxnSpPr>
      <xdr:spPr>
        <a:xfrm flipV="1">
          <a:off x="8750300" y="10096223"/>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161680</xdr:rowOff>
    </xdr:from>
    <xdr:to>
      <xdr:col>41</xdr:col>
      <xdr:colOff>101600</xdr:colOff>
      <xdr:row>59</xdr:row>
      <xdr:rowOff>91830</xdr:rowOff>
    </xdr:to>
    <xdr:sp macro="" textlink="">
      <xdr:nvSpPr>
        <xdr:cNvPr id="238" name="楕円 237"/>
        <xdr:cNvSpPr/>
      </xdr:nvSpPr>
      <xdr:spPr>
        <a:xfrm>
          <a:off x="7810500" y="101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9502</xdr:rowOff>
    </xdr:from>
    <xdr:to>
      <xdr:col>45</xdr:col>
      <xdr:colOff>177800</xdr:colOff>
      <xdr:row>59</xdr:row>
      <xdr:rowOff>41030</xdr:rowOff>
    </xdr:to>
    <xdr:cxnSp macro="">
      <xdr:nvCxnSpPr>
        <xdr:cNvPr id="239" name="直線コネクタ 238"/>
        <xdr:cNvCxnSpPr/>
      </xdr:nvCxnSpPr>
      <xdr:spPr>
        <a:xfrm flipV="1">
          <a:off x="7861300" y="1012505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48000</xdr:rowOff>
    </xdr:from>
    <xdr:ext cx="599010" cy="259045"/>
    <xdr:sp macro="" textlink="">
      <xdr:nvSpPr>
        <xdr:cNvPr id="244" name="n_1mainValue【橋りょう・トンネル】&#10;一人当たり有形固定資産（償却資産）額"/>
        <xdr:cNvSpPr txBox="1"/>
      </xdr:nvSpPr>
      <xdr:spPr>
        <a:xfrm>
          <a:off x="9327095" y="982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76829</xdr:rowOff>
    </xdr:from>
    <xdr:ext cx="599010" cy="259045"/>
    <xdr:sp macro="" textlink="">
      <xdr:nvSpPr>
        <xdr:cNvPr id="245" name="n_2mainValue【橋りょう・トンネル】&#10;一人当たり有形固定資産（償却資産）額"/>
        <xdr:cNvSpPr txBox="1"/>
      </xdr:nvSpPr>
      <xdr:spPr>
        <a:xfrm>
          <a:off x="8450795" y="98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108357</xdr:rowOff>
    </xdr:from>
    <xdr:ext cx="599010" cy="259045"/>
    <xdr:sp macro="" textlink="">
      <xdr:nvSpPr>
        <xdr:cNvPr id="246" name="n_3mainValue【橋りょう・トンネル】&#10;一人当たり有形固定資産（償却資産）額"/>
        <xdr:cNvSpPr txBox="1"/>
      </xdr:nvSpPr>
      <xdr:spPr>
        <a:xfrm>
          <a:off x="7561795" y="98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87" name="楕円 28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88"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89" name="楕円 288"/>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106680</xdr:rowOff>
    </xdr:to>
    <xdr:cxnSp macro="">
      <xdr:nvCxnSpPr>
        <xdr:cNvPr id="290" name="直線コネクタ 289"/>
        <xdr:cNvCxnSpPr/>
      </xdr:nvCxnSpPr>
      <xdr:spPr>
        <a:xfrm>
          <a:off x="3797300" y="13975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91" name="楕円 290"/>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87630</xdr:rowOff>
    </xdr:to>
    <xdr:cxnSp macro="">
      <xdr:nvCxnSpPr>
        <xdr:cNvPr id="292" name="直線コネクタ 291"/>
        <xdr:cNvCxnSpPr/>
      </xdr:nvCxnSpPr>
      <xdr:spPr>
        <a:xfrm>
          <a:off x="2908300" y="13969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3" name="楕円 292"/>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81914</xdr:rowOff>
    </xdr:to>
    <xdr:cxnSp macro="">
      <xdr:nvCxnSpPr>
        <xdr:cNvPr id="294" name="直線コネクタ 293"/>
        <xdr:cNvCxnSpPr/>
      </xdr:nvCxnSpPr>
      <xdr:spPr>
        <a:xfrm>
          <a:off x="2019300" y="139617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99"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0" name="n_2mainValue【公営住宅】&#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01" name="n_3mainValue【公営住宅】&#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84730</xdr:rowOff>
    </xdr:from>
    <xdr:to>
      <xdr:col>55</xdr:col>
      <xdr:colOff>50800</xdr:colOff>
      <xdr:row>80</xdr:row>
      <xdr:rowOff>14880</xdr:rowOff>
    </xdr:to>
    <xdr:sp macro="" textlink="">
      <xdr:nvSpPr>
        <xdr:cNvPr id="339" name="楕円 338"/>
        <xdr:cNvSpPr/>
      </xdr:nvSpPr>
      <xdr:spPr>
        <a:xfrm>
          <a:off x="10426700" y="13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37757</xdr:rowOff>
    </xdr:from>
    <xdr:ext cx="534377" cy="259045"/>
    <xdr:sp macro="" textlink="">
      <xdr:nvSpPr>
        <xdr:cNvPr id="340" name="【公営住宅】&#10;一人当たり面積該当値テキスト"/>
        <xdr:cNvSpPr txBox="1"/>
      </xdr:nvSpPr>
      <xdr:spPr>
        <a:xfrm>
          <a:off x="10515600" y="135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112390</xdr:rowOff>
    </xdr:from>
    <xdr:to>
      <xdr:col>50</xdr:col>
      <xdr:colOff>165100</xdr:colOff>
      <xdr:row>80</xdr:row>
      <xdr:rowOff>42540</xdr:rowOff>
    </xdr:to>
    <xdr:sp macro="" textlink="">
      <xdr:nvSpPr>
        <xdr:cNvPr id="341" name="楕円 340"/>
        <xdr:cNvSpPr/>
      </xdr:nvSpPr>
      <xdr:spPr>
        <a:xfrm>
          <a:off x="9588500" y="136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135530</xdr:rowOff>
    </xdr:from>
    <xdr:to>
      <xdr:col>55</xdr:col>
      <xdr:colOff>0</xdr:colOff>
      <xdr:row>79</xdr:row>
      <xdr:rowOff>163190</xdr:rowOff>
    </xdr:to>
    <xdr:cxnSp macro="">
      <xdr:nvCxnSpPr>
        <xdr:cNvPr id="342" name="直線コネクタ 341"/>
        <xdr:cNvCxnSpPr/>
      </xdr:nvCxnSpPr>
      <xdr:spPr>
        <a:xfrm flipV="1">
          <a:off x="9639300" y="1368008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140827</xdr:rowOff>
    </xdr:from>
    <xdr:to>
      <xdr:col>46</xdr:col>
      <xdr:colOff>38100</xdr:colOff>
      <xdr:row>80</xdr:row>
      <xdr:rowOff>70977</xdr:rowOff>
    </xdr:to>
    <xdr:sp macro="" textlink="">
      <xdr:nvSpPr>
        <xdr:cNvPr id="343" name="楕円 342"/>
        <xdr:cNvSpPr/>
      </xdr:nvSpPr>
      <xdr:spPr>
        <a:xfrm>
          <a:off x="8699500" y="136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163190</xdr:rowOff>
    </xdr:from>
    <xdr:to>
      <xdr:col>50</xdr:col>
      <xdr:colOff>114300</xdr:colOff>
      <xdr:row>80</xdr:row>
      <xdr:rowOff>20177</xdr:rowOff>
    </xdr:to>
    <xdr:cxnSp macro="">
      <xdr:nvCxnSpPr>
        <xdr:cNvPr id="344" name="直線コネクタ 343"/>
        <xdr:cNvCxnSpPr/>
      </xdr:nvCxnSpPr>
      <xdr:spPr>
        <a:xfrm flipV="1">
          <a:off x="8750300" y="13707740"/>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17064</xdr:rowOff>
    </xdr:from>
    <xdr:to>
      <xdr:col>41</xdr:col>
      <xdr:colOff>101600</xdr:colOff>
      <xdr:row>80</xdr:row>
      <xdr:rowOff>118664</xdr:rowOff>
    </xdr:to>
    <xdr:sp macro="" textlink="">
      <xdr:nvSpPr>
        <xdr:cNvPr id="345" name="楕円 344"/>
        <xdr:cNvSpPr/>
      </xdr:nvSpPr>
      <xdr:spPr>
        <a:xfrm>
          <a:off x="7810500" y="137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20177</xdr:rowOff>
    </xdr:from>
    <xdr:to>
      <xdr:col>45</xdr:col>
      <xdr:colOff>177800</xdr:colOff>
      <xdr:row>80</xdr:row>
      <xdr:rowOff>67864</xdr:rowOff>
    </xdr:to>
    <xdr:cxnSp macro="">
      <xdr:nvCxnSpPr>
        <xdr:cNvPr id="346" name="直線コネクタ 345"/>
        <xdr:cNvCxnSpPr/>
      </xdr:nvCxnSpPr>
      <xdr:spPr>
        <a:xfrm flipV="1">
          <a:off x="7861300" y="13736177"/>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59067</xdr:rowOff>
    </xdr:from>
    <xdr:ext cx="534377" cy="259045"/>
    <xdr:sp macro="" textlink="">
      <xdr:nvSpPr>
        <xdr:cNvPr id="351" name="n_1mainValue【公営住宅】&#10;一人当たり面積"/>
        <xdr:cNvSpPr txBox="1"/>
      </xdr:nvSpPr>
      <xdr:spPr>
        <a:xfrm>
          <a:off x="9359411" y="134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87504</xdr:rowOff>
    </xdr:from>
    <xdr:ext cx="534377" cy="259045"/>
    <xdr:sp macro="" textlink="">
      <xdr:nvSpPr>
        <xdr:cNvPr id="352" name="n_2mainValue【公営住宅】&#10;一人当たり面積"/>
        <xdr:cNvSpPr txBox="1"/>
      </xdr:nvSpPr>
      <xdr:spPr>
        <a:xfrm>
          <a:off x="8483111" y="134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135191</xdr:rowOff>
    </xdr:from>
    <xdr:ext cx="534377" cy="259045"/>
    <xdr:sp macro="" textlink="">
      <xdr:nvSpPr>
        <xdr:cNvPr id="353" name="n_3mainValue【公営住宅】&#10;一人当たり面積"/>
        <xdr:cNvSpPr txBox="1"/>
      </xdr:nvSpPr>
      <xdr:spPr>
        <a:xfrm>
          <a:off x="7594111" y="135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410" name="楕円 409"/>
        <xdr:cNvSpPr/>
      </xdr:nvSpPr>
      <xdr:spPr>
        <a:xfrm>
          <a:off x="16268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160672</xdr:rowOff>
    </xdr:from>
    <xdr:ext cx="405111" cy="259045"/>
    <xdr:sp macro="" textlink="">
      <xdr:nvSpPr>
        <xdr:cNvPr id="411" name="【認定こども園・幼稚園・保育所】&#10;有形固定資産減価償却率該当値テキスト"/>
        <xdr:cNvSpPr txBox="1"/>
      </xdr:nvSpPr>
      <xdr:spPr>
        <a:xfrm>
          <a:off x="16357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412" name="楕円 411"/>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17145</xdr:rowOff>
    </xdr:to>
    <xdr:cxnSp macro="">
      <xdr:nvCxnSpPr>
        <xdr:cNvPr id="413" name="直線コネクタ 412"/>
        <xdr:cNvCxnSpPr/>
      </xdr:nvCxnSpPr>
      <xdr:spPr>
        <a:xfrm>
          <a:off x="15481300" y="63188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14" name="楕円 413"/>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146685</xdr:rowOff>
    </xdr:to>
    <xdr:cxnSp macro="">
      <xdr:nvCxnSpPr>
        <xdr:cNvPr id="415" name="直線コネクタ 414"/>
        <xdr:cNvCxnSpPr/>
      </xdr:nvCxnSpPr>
      <xdr:spPr>
        <a:xfrm>
          <a:off x="14592300" y="627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16" name="楕円 415"/>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104775</xdr:rowOff>
    </xdr:to>
    <xdr:cxnSp macro="">
      <xdr:nvCxnSpPr>
        <xdr:cNvPr id="417" name="直線コネクタ 416"/>
        <xdr:cNvCxnSpPr/>
      </xdr:nvCxnSpPr>
      <xdr:spPr>
        <a:xfrm>
          <a:off x="13703300" y="624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422" name="n_1mainValue【認定こども園・幼稚園・保育所】&#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423" name="n_2mainValue【認定こども園・幼稚園・保育所】&#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24" name="n_3main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103124</xdr:rowOff>
    </xdr:from>
    <xdr:to>
      <xdr:col>116</xdr:col>
      <xdr:colOff>114300</xdr:colOff>
      <xdr:row>41</xdr:row>
      <xdr:rowOff>33274</xdr:rowOff>
    </xdr:to>
    <xdr:sp macro="" textlink="">
      <xdr:nvSpPr>
        <xdr:cNvPr id="462" name="楕円 461"/>
        <xdr:cNvSpPr/>
      </xdr:nvSpPr>
      <xdr:spPr>
        <a:xfrm>
          <a:off x="22110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81551</xdr:rowOff>
    </xdr:from>
    <xdr:ext cx="469744" cy="259045"/>
    <xdr:sp macro="" textlink="">
      <xdr:nvSpPr>
        <xdr:cNvPr id="463" name="【認定こども園・幼稚園・保育所】&#10;一人当たり面積該当値テキスト"/>
        <xdr:cNvSpPr txBox="1"/>
      </xdr:nvSpPr>
      <xdr:spPr>
        <a:xfrm>
          <a:off x="22199600"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64" name="楕円 463"/>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40</xdr:row>
      <xdr:rowOff>160782</xdr:rowOff>
    </xdr:to>
    <xdr:cxnSp macro="">
      <xdr:nvCxnSpPr>
        <xdr:cNvPr id="465" name="直線コネクタ 464"/>
        <xdr:cNvCxnSpPr/>
      </xdr:nvCxnSpPr>
      <xdr:spPr>
        <a:xfrm flipV="1">
          <a:off x="21323300" y="70119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466" name="楕円 465"/>
        <xdr:cNvSpPr/>
      </xdr:nvSpPr>
      <xdr:spPr>
        <a:xfrm>
          <a:off x="20383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165354</xdr:rowOff>
    </xdr:to>
    <xdr:cxnSp macro="">
      <xdr:nvCxnSpPr>
        <xdr:cNvPr id="467" name="直線コネクタ 466"/>
        <xdr:cNvCxnSpPr/>
      </xdr:nvCxnSpPr>
      <xdr:spPr>
        <a:xfrm flipV="1">
          <a:off x="20434300" y="701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468" name="楕円 467"/>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165354</xdr:rowOff>
    </xdr:from>
    <xdr:to>
      <xdr:col>107</xdr:col>
      <xdr:colOff>50800</xdr:colOff>
      <xdr:row>40</xdr:row>
      <xdr:rowOff>169926</xdr:rowOff>
    </xdr:to>
    <xdr:cxnSp macro="">
      <xdr:nvCxnSpPr>
        <xdr:cNvPr id="469" name="直線コネクタ 468"/>
        <xdr:cNvCxnSpPr/>
      </xdr:nvCxnSpPr>
      <xdr:spPr>
        <a:xfrm flipV="1">
          <a:off x="19545300" y="702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74"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35831</xdr:rowOff>
    </xdr:from>
    <xdr:ext cx="469744" cy="259045"/>
    <xdr:sp macro="" textlink="">
      <xdr:nvSpPr>
        <xdr:cNvPr id="475" name="n_2mainValue【認定こども園・幼稚園・保育所】&#10;一人当たり面積"/>
        <xdr:cNvSpPr txBox="1"/>
      </xdr:nvSpPr>
      <xdr:spPr>
        <a:xfrm>
          <a:off x="20199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476" name="n_3mainValue【認定こども園・幼稚園・保育所】&#10;一人当たり面積"/>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517" name="楕円 516"/>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518" name="【学校施設】&#10;有形固定資産減価償却率該当値テキスト"/>
        <xdr:cNvSpPr txBox="1"/>
      </xdr:nvSpPr>
      <xdr:spPr>
        <a:xfrm>
          <a:off x="16357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519" name="楕円 518"/>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116205</xdr:rowOff>
    </xdr:to>
    <xdr:cxnSp macro="">
      <xdr:nvCxnSpPr>
        <xdr:cNvPr id="520" name="直線コネクタ 519"/>
        <xdr:cNvCxnSpPr/>
      </xdr:nvCxnSpPr>
      <xdr:spPr>
        <a:xfrm>
          <a:off x="15481300" y="1036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1" name="楕円 520"/>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74295</xdr:rowOff>
    </xdr:to>
    <xdr:cxnSp macro="">
      <xdr:nvCxnSpPr>
        <xdr:cNvPr id="522" name="直線コネクタ 521"/>
        <xdr:cNvCxnSpPr/>
      </xdr:nvCxnSpPr>
      <xdr:spPr>
        <a:xfrm>
          <a:off x="14592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23" name="楕円 522"/>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32385</xdr:rowOff>
    </xdr:to>
    <xdr:cxnSp macro="">
      <xdr:nvCxnSpPr>
        <xdr:cNvPr id="524" name="直線コネクタ 523"/>
        <xdr:cNvCxnSpPr/>
      </xdr:nvCxnSpPr>
      <xdr:spPr>
        <a:xfrm>
          <a:off x="13703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529" name="n_1mainValue【学校施設】&#10;有形固定資産減価償却率"/>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30"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31" name="n_3main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89789</xdr:rowOff>
    </xdr:from>
    <xdr:to>
      <xdr:col>116</xdr:col>
      <xdr:colOff>114300</xdr:colOff>
      <xdr:row>63</xdr:row>
      <xdr:rowOff>19939</xdr:rowOff>
    </xdr:to>
    <xdr:sp macro="" textlink="">
      <xdr:nvSpPr>
        <xdr:cNvPr id="571" name="楕円 570"/>
        <xdr:cNvSpPr/>
      </xdr:nvSpPr>
      <xdr:spPr>
        <a:xfrm>
          <a:off x="221107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4716</xdr:rowOff>
    </xdr:from>
    <xdr:ext cx="469744" cy="259045"/>
    <xdr:sp macro="" textlink="">
      <xdr:nvSpPr>
        <xdr:cNvPr id="572" name="【学校施設】&#10;一人当たり面積該当値テキスト"/>
        <xdr:cNvSpPr txBox="1"/>
      </xdr:nvSpPr>
      <xdr:spPr>
        <a:xfrm>
          <a:off x="22199600" y="1063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100647</xdr:rowOff>
    </xdr:from>
    <xdr:to>
      <xdr:col>112</xdr:col>
      <xdr:colOff>38100</xdr:colOff>
      <xdr:row>63</xdr:row>
      <xdr:rowOff>30797</xdr:rowOff>
    </xdr:to>
    <xdr:sp macro="" textlink="">
      <xdr:nvSpPr>
        <xdr:cNvPr id="573" name="楕円 572"/>
        <xdr:cNvSpPr/>
      </xdr:nvSpPr>
      <xdr:spPr>
        <a:xfrm>
          <a:off x="21272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140589</xdr:rowOff>
    </xdr:from>
    <xdr:to>
      <xdr:col>116</xdr:col>
      <xdr:colOff>63500</xdr:colOff>
      <xdr:row>62</xdr:row>
      <xdr:rowOff>151447</xdr:rowOff>
    </xdr:to>
    <xdr:cxnSp macro="">
      <xdr:nvCxnSpPr>
        <xdr:cNvPr id="574" name="直線コネクタ 573"/>
        <xdr:cNvCxnSpPr/>
      </xdr:nvCxnSpPr>
      <xdr:spPr>
        <a:xfrm flipV="1">
          <a:off x="21323300" y="1077048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109601</xdr:rowOff>
    </xdr:from>
    <xdr:to>
      <xdr:col>107</xdr:col>
      <xdr:colOff>101600</xdr:colOff>
      <xdr:row>63</xdr:row>
      <xdr:rowOff>39751</xdr:rowOff>
    </xdr:to>
    <xdr:sp macro="" textlink="">
      <xdr:nvSpPr>
        <xdr:cNvPr id="575" name="楕円 574"/>
        <xdr:cNvSpPr/>
      </xdr:nvSpPr>
      <xdr:spPr>
        <a:xfrm>
          <a:off x="20383500" y="107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151447</xdr:rowOff>
    </xdr:from>
    <xdr:to>
      <xdr:col>111</xdr:col>
      <xdr:colOff>177800</xdr:colOff>
      <xdr:row>62</xdr:row>
      <xdr:rowOff>160401</xdr:rowOff>
    </xdr:to>
    <xdr:cxnSp macro="">
      <xdr:nvCxnSpPr>
        <xdr:cNvPr id="576" name="直線コネクタ 575"/>
        <xdr:cNvCxnSpPr/>
      </xdr:nvCxnSpPr>
      <xdr:spPr>
        <a:xfrm flipV="1">
          <a:off x="20434300" y="10781347"/>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577" name="楕円 576"/>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160401</xdr:rowOff>
    </xdr:from>
    <xdr:to>
      <xdr:col>107</xdr:col>
      <xdr:colOff>50800</xdr:colOff>
      <xdr:row>63</xdr:row>
      <xdr:rowOff>5715</xdr:rowOff>
    </xdr:to>
    <xdr:cxnSp macro="">
      <xdr:nvCxnSpPr>
        <xdr:cNvPr id="578" name="直線コネクタ 577"/>
        <xdr:cNvCxnSpPr/>
      </xdr:nvCxnSpPr>
      <xdr:spPr>
        <a:xfrm flipV="1">
          <a:off x="19545300" y="1079030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21924</xdr:rowOff>
    </xdr:from>
    <xdr:ext cx="469744" cy="259045"/>
    <xdr:sp macro="" textlink="">
      <xdr:nvSpPr>
        <xdr:cNvPr id="583" name="n_1mainValue【学校施設】&#10;一人当たり面積"/>
        <xdr:cNvSpPr txBox="1"/>
      </xdr:nvSpPr>
      <xdr:spPr>
        <a:xfrm>
          <a:off x="210757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30878</xdr:rowOff>
    </xdr:from>
    <xdr:ext cx="469744" cy="259045"/>
    <xdr:sp macro="" textlink="">
      <xdr:nvSpPr>
        <xdr:cNvPr id="584" name="n_2mainValue【学校施設】&#10;一人当たり面積"/>
        <xdr:cNvSpPr txBox="1"/>
      </xdr:nvSpPr>
      <xdr:spPr>
        <a:xfrm>
          <a:off x="20199427" y="10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585" name="n_3mainValue【学校施設】&#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27" name="直線コネクタ 62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1" name="直線コネクタ 63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3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33" name="フローチャート: 判断 63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34" name="フローチャート: 判断 63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35" name="フローチャート: 判断 63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36" name="フローチャート: 判断 63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37" name="フローチャート: 判断 63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43" name="楕円 64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44"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45" name="楕円 644"/>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35379</xdr:rowOff>
    </xdr:to>
    <xdr:cxnSp macro="">
      <xdr:nvCxnSpPr>
        <xdr:cNvPr id="646" name="直線コネクタ 645"/>
        <xdr:cNvCxnSpPr/>
      </xdr:nvCxnSpPr>
      <xdr:spPr>
        <a:xfrm>
          <a:off x="15481300" y="187071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647" name="楕円 646"/>
        <xdr:cNvSpPr/>
      </xdr:nvSpPr>
      <xdr:spPr>
        <a:xfrm>
          <a:off x="14541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154577</xdr:rowOff>
    </xdr:from>
    <xdr:to>
      <xdr:col>81</xdr:col>
      <xdr:colOff>50800</xdr:colOff>
      <xdr:row>109</xdr:row>
      <xdr:rowOff>19050</xdr:rowOff>
    </xdr:to>
    <xdr:cxnSp macro="">
      <xdr:nvCxnSpPr>
        <xdr:cNvPr id="648" name="直線コネクタ 647"/>
        <xdr:cNvCxnSpPr/>
      </xdr:nvCxnSpPr>
      <xdr:spPr>
        <a:xfrm>
          <a:off x="14592300" y="1867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67855</xdr:rowOff>
    </xdr:from>
    <xdr:to>
      <xdr:col>72</xdr:col>
      <xdr:colOff>38100</xdr:colOff>
      <xdr:row>108</xdr:row>
      <xdr:rowOff>169455</xdr:rowOff>
    </xdr:to>
    <xdr:sp macro="" textlink="">
      <xdr:nvSpPr>
        <xdr:cNvPr id="649" name="楕円 648"/>
        <xdr:cNvSpPr/>
      </xdr:nvSpPr>
      <xdr:spPr>
        <a:xfrm>
          <a:off x="1365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154577</xdr:rowOff>
    </xdr:to>
    <xdr:cxnSp macro="">
      <xdr:nvCxnSpPr>
        <xdr:cNvPr id="650" name="直線コネクタ 649"/>
        <xdr:cNvCxnSpPr/>
      </xdr:nvCxnSpPr>
      <xdr:spPr>
        <a:xfrm>
          <a:off x="13703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5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5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5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5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55" name="n_1mainValue【公民館】&#10;有形固定資産減価償却率"/>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656" name="n_2mainValue【公民館】&#10;有形固定資産減価償却率"/>
        <xdr:cNvSpPr txBox="1"/>
      </xdr:nvSpPr>
      <xdr:spPr>
        <a:xfrm>
          <a:off x="14389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160582</xdr:rowOff>
    </xdr:from>
    <xdr:ext cx="405111" cy="259045"/>
    <xdr:sp macro="" textlink="">
      <xdr:nvSpPr>
        <xdr:cNvPr id="657" name="n_3mainValue【公民館】&#10;有形固定資産減価償却率"/>
        <xdr:cNvSpPr txBox="1"/>
      </xdr:nvSpPr>
      <xdr:spPr>
        <a:xfrm>
          <a:off x="13500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83" name="直線コネクタ 682"/>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5" name="直線コネクタ 68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86"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87" name="直線コネクタ 686"/>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88"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9" name="フローチャート: 判断 68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90" name="フローチャート: 判断 689"/>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91" name="フローチャート: 判断 690"/>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2" name="フローチャート: 判断 691"/>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93" name="フローチャート: 判断 692"/>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40095</xdr:rowOff>
    </xdr:from>
    <xdr:to>
      <xdr:col>116</xdr:col>
      <xdr:colOff>114300</xdr:colOff>
      <xdr:row>108</xdr:row>
      <xdr:rowOff>141695</xdr:rowOff>
    </xdr:to>
    <xdr:sp macro="" textlink="">
      <xdr:nvSpPr>
        <xdr:cNvPr id="699" name="楕円 698"/>
        <xdr:cNvSpPr/>
      </xdr:nvSpPr>
      <xdr:spPr>
        <a:xfrm>
          <a:off x="22110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126472</xdr:rowOff>
    </xdr:from>
    <xdr:ext cx="469744" cy="259045"/>
    <xdr:sp macro="" textlink="">
      <xdr:nvSpPr>
        <xdr:cNvPr id="700" name="【公民館】&#10;一人当たり面積該当値テキスト"/>
        <xdr:cNvSpPr txBox="1"/>
      </xdr:nvSpPr>
      <xdr:spPr>
        <a:xfrm>
          <a:off x="22199600" y="184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01" name="楕円 700"/>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90895</xdr:rowOff>
    </xdr:from>
    <xdr:to>
      <xdr:col>116</xdr:col>
      <xdr:colOff>63500</xdr:colOff>
      <xdr:row>108</xdr:row>
      <xdr:rowOff>95794</xdr:rowOff>
    </xdr:to>
    <xdr:cxnSp macro="">
      <xdr:nvCxnSpPr>
        <xdr:cNvPr id="702" name="直線コネクタ 701"/>
        <xdr:cNvCxnSpPr/>
      </xdr:nvCxnSpPr>
      <xdr:spPr>
        <a:xfrm flipV="1">
          <a:off x="21323300" y="186074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03" name="楕円 702"/>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99061</xdr:rowOff>
    </xdr:to>
    <xdr:cxnSp macro="">
      <xdr:nvCxnSpPr>
        <xdr:cNvPr id="704" name="直線コネクタ 703"/>
        <xdr:cNvCxnSpPr/>
      </xdr:nvCxnSpPr>
      <xdr:spPr>
        <a:xfrm flipV="1">
          <a:off x="20434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53158</xdr:rowOff>
    </xdr:from>
    <xdr:to>
      <xdr:col>102</xdr:col>
      <xdr:colOff>165100</xdr:colOff>
      <xdr:row>108</xdr:row>
      <xdr:rowOff>154758</xdr:rowOff>
    </xdr:to>
    <xdr:sp macro="" textlink="">
      <xdr:nvSpPr>
        <xdr:cNvPr id="705" name="楕円 704"/>
        <xdr:cNvSpPr/>
      </xdr:nvSpPr>
      <xdr:spPr>
        <a:xfrm>
          <a:off x="19494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103958</xdr:rowOff>
    </xdr:to>
    <xdr:cxnSp macro="">
      <xdr:nvCxnSpPr>
        <xdr:cNvPr id="706" name="直線コネクタ 705"/>
        <xdr:cNvCxnSpPr/>
      </xdr:nvCxnSpPr>
      <xdr:spPr>
        <a:xfrm flipV="1">
          <a:off x="19545300" y="186156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07"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08"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09"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10"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11" name="n_1mainValue【公民館】&#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12"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145885</xdr:rowOff>
    </xdr:from>
    <xdr:ext cx="469744" cy="259045"/>
    <xdr:sp macro="" textlink="">
      <xdr:nvSpPr>
        <xdr:cNvPr id="713" name="n_3mainValue【公民館】&#10;一人当たり面積"/>
        <xdr:cNvSpPr txBox="1"/>
      </xdr:nvSpPr>
      <xdr:spPr>
        <a:xfrm>
          <a:off x="19310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717" name="テキスト ボックス 716">
          <a:extLst>
            <a:ext uri="{FF2B5EF4-FFF2-40B4-BE49-F238E27FC236}">
              <a16:creationId xmlns="" xmlns:a16="http://schemas.microsoft.com/office/drawing/2014/main" id="{6C99EF35-8268-4E0F-8109-999FBD84476A}"/>
            </a:ext>
          </a:extLst>
        </xdr:cNvPr>
        <xdr:cNvSpPr txBox="1"/>
      </xdr:nvSpPr>
      <xdr:spPr>
        <a:xfrm>
          <a:off x="838200" y="19748500"/>
          <a:ext cx="22085300" cy="152944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ただし、橋梁・トンネルや認定こども園・幼稚園・保育所など財政再生計画に基づき、長寿命化や建設工事を実施しているため、類似団体よりも償却率が下回っているものもある。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また、本市は公営住宅の管理戸数が多い一方で、人口は減少しているため、公営住宅の一人当たりの面積も類似団体より大きく上回っている。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7,769
7,716
763.07
11,318,450
10,742,316
576,124
4,482,979
29,280,448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69.9
399.7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7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89" name="楕円 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90"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91" name="楕円 90"/>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24765</xdr:rowOff>
    </xdr:to>
    <xdr:cxnSp macro="">
      <xdr:nvCxnSpPr>
        <xdr:cNvPr id="92" name="直線コネクタ 91"/>
        <xdr:cNvCxnSpPr/>
      </xdr:nvCxnSpPr>
      <xdr:spPr>
        <a:xfrm>
          <a:off x="3797300" y="104470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93" name="楕円 92"/>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160020</xdr:rowOff>
    </xdr:to>
    <xdr:cxnSp macro="">
      <xdr:nvCxnSpPr>
        <xdr:cNvPr id="94" name="直線コネクタ 93"/>
        <xdr:cNvCxnSpPr/>
      </xdr:nvCxnSpPr>
      <xdr:spPr>
        <a:xfrm>
          <a:off x="2908300" y="1040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95" name="楕円 94"/>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121920</xdr:rowOff>
    </xdr:to>
    <xdr:cxnSp macro="">
      <xdr:nvCxnSpPr>
        <xdr:cNvPr id="96" name="直線コネクタ 95"/>
        <xdr:cNvCxnSpPr/>
      </xdr:nvCxnSpPr>
      <xdr:spPr>
        <a:xfrm>
          <a:off x="2019300" y="1037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01"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02" name="n_2main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03" name="n_3main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5" name="直線コネクタ 124"/>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6"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7" name="直線コネクタ 126"/>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28"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9" name="直線コネクタ 128"/>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30"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1" name="フローチャート: 判断 130"/>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2" name="フローチャート: 判断 131"/>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3" name="フローチャート: 判断 132"/>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4" name="フローチャート: 判断 133"/>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5" name="フローチャート: 判断 134"/>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103734</xdr:rowOff>
    </xdr:from>
    <xdr:to>
      <xdr:col>55</xdr:col>
      <xdr:colOff>50800</xdr:colOff>
      <xdr:row>62</xdr:row>
      <xdr:rowOff>33884</xdr:rowOff>
    </xdr:to>
    <xdr:sp macro="" textlink="">
      <xdr:nvSpPr>
        <xdr:cNvPr id="141" name="楕円 140"/>
        <xdr:cNvSpPr/>
      </xdr:nvSpPr>
      <xdr:spPr>
        <a:xfrm>
          <a:off x="10426700" y="10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126611</xdr:rowOff>
    </xdr:from>
    <xdr:ext cx="469744" cy="259045"/>
    <xdr:sp macro="" textlink="">
      <xdr:nvSpPr>
        <xdr:cNvPr id="142" name="【体育館・プール】&#10;一人当たり面積該当値テキスト"/>
        <xdr:cNvSpPr txBox="1"/>
      </xdr:nvSpPr>
      <xdr:spPr>
        <a:xfrm>
          <a:off x="10515600" y="104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117907</xdr:rowOff>
    </xdr:from>
    <xdr:to>
      <xdr:col>50</xdr:col>
      <xdr:colOff>165100</xdr:colOff>
      <xdr:row>62</xdr:row>
      <xdr:rowOff>48057</xdr:rowOff>
    </xdr:to>
    <xdr:sp macro="" textlink="">
      <xdr:nvSpPr>
        <xdr:cNvPr id="143" name="楕円 142"/>
        <xdr:cNvSpPr/>
      </xdr:nvSpPr>
      <xdr:spPr>
        <a:xfrm>
          <a:off x="95885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154534</xdr:rowOff>
    </xdr:from>
    <xdr:to>
      <xdr:col>55</xdr:col>
      <xdr:colOff>0</xdr:colOff>
      <xdr:row>61</xdr:row>
      <xdr:rowOff>168707</xdr:rowOff>
    </xdr:to>
    <xdr:cxnSp macro="">
      <xdr:nvCxnSpPr>
        <xdr:cNvPr id="144" name="直線コネクタ 143"/>
        <xdr:cNvCxnSpPr/>
      </xdr:nvCxnSpPr>
      <xdr:spPr>
        <a:xfrm flipV="1">
          <a:off x="9639300" y="1061298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129337</xdr:rowOff>
    </xdr:from>
    <xdr:to>
      <xdr:col>46</xdr:col>
      <xdr:colOff>38100</xdr:colOff>
      <xdr:row>62</xdr:row>
      <xdr:rowOff>59487</xdr:rowOff>
    </xdr:to>
    <xdr:sp macro="" textlink="">
      <xdr:nvSpPr>
        <xdr:cNvPr id="145" name="楕円 144"/>
        <xdr:cNvSpPr/>
      </xdr:nvSpPr>
      <xdr:spPr>
        <a:xfrm>
          <a:off x="8699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168707</xdr:rowOff>
    </xdr:from>
    <xdr:to>
      <xdr:col>50</xdr:col>
      <xdr:colOff>114300</xdr:colOff>
      <xdr:row>62</xdr:row>
      <xdr:rowOff>8687</xdr:rowOff>
    </xdr:to>
    <xdr:cxnSp macro="">
      <xdr:nvCxnSpPr>
        <xdr:cNvPr id="146" name="直線コネクタ 145"/>
        <xdr:cNvCxnSpPr/>
      </xdr:nvCxnSpPr>
      <xdr:spPr>
        <a:xfrm flipV="1">
          <a:off x="8750300" y="10627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141681</xdr:rowOff>
    </xdr:from>
    <xdr:to>
      <xdr:col>41</xdr:col>
      <xdr:colOff>101600</xdr:colOff>
      <xdr:row>62</xdr:row>
      <xdr:rowOff>71831</xdr:rowOff>
    </xdr:to>
    <xdr:sp macro="" textlink="">
      <xdr:nvSpPr>
        <xdr:cNvPr id="147" name="楕円 146"/>
        <xdr:cNvSpPr/>
      </xdr:nvSpPr>
      <xdr:spPr>
        <a:xfrm>
          <a:off x="7810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8687</xdr:rowOff>
    </xdr:from>
    <xdr:to>
      <xdr:col>45</xdr:col>
      <xdr:colOff>177800</xdr:colOff>
      <xdr:row>62</xdr:row>
      <xdr:rowOff>21031</xdr:rowOff>
    </xdr:to>
    <xdr:cxnSp macro="">
      <xdr:nvCxnSpPr>
        <xdr:cNvPr id="148" name="直線コネクタ 147"/>
        <xdr:cNvCxnSpPr/>
      </xdr:nvCxnSpPr>
      <xdr:spPr>
        <a:xfrm flipV="1">
          <a:off x="7861300" y="106385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149"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15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51"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2"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64584</xdr:rowOff>
    </xdr:from>
    <xdr:ext cx="469744" cy="259045"/>
    <xdr:sp macro="" textlink="">
      <xdr:nvSpPr>
        <xdr:cNvPr id="153" name="n_1mainValue【体育館・プール】&#10;一人当たり面積"/>
        <xdr:cNvSpPr txBox="1"/>
      </xdr:nvSpPr>
      <xdr:spPr>
        <a:xfrm>
          <a:off x="9391727" y="103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76014</xdr:rowOff>
    </xdr:from>
    <xdr:ext cx="469744" cy="259045"/>
    <xdr:sp macro="" textlink="">
      <xdr:nvSpPr>
        <xdr:cNvPr id="154" name="n_2mainValue【体育館・プール】&#10;一人当たり面積"/>
        <xdr:cNvSpPr txBox="1"/>
      </xdr:nvSpPr>
      <xdr:spPr>
        <a:xfrm>
          <a:off x="85154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88358</xdr:rowOff>
    </xdr:from>
    <xdr:ext cx="469744" cy="259045"/>
    <xdr:sp macro="" textlink="">
      <xdr:nvSpPr>
        <xdr:cNvPr id="155" name="n_3mainValue【体育館・プール】&#10;一人当たり面積"/>
        <xdr:cNvSpPr txBox="1"/>
      </xdr:nvSpPr>
      <xdr:spPr>
        <a:xfrm>
          <a:off x="7626427" y="103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0" name="テキスト ボックス 1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2" name="テキスト ボックス 1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4" name="テキスト ボックス 1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6" name="テキスト ボックス 1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8" name="テキスト ボックス 1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0" name="テキスト ボックス 1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192" name="テキスト ボックス 19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195" name="直線コネクタ 194"/>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196"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197" name="直線コネクタ 196"/>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198"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99" name="直線コネクタ 19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00"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01" name="フローチャート: 判断 200"/>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02" name="フローチャート: 判断 201"/>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03" name="フローチャート: 判断 202"/>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04" name="フローチャート: 判断 20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05" name="フローチャート: 判断 204"/>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6" name="テキスト ボックス 2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7" name="テキスト ボックス 2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8" name="テキスト ボックス 2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9" name="テキスト ボックス 2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0" name="テキスト ボックス 2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66039</xdr:rowOff>
    </xdr:from>
    <xdr:to>
      <xdr:col>24</xdr:col>
      <xdr:colOff>114300</xdr:colOff>
      <xdr:row>106</xdr:row>
      <xdr:rowOff>167639</xdr:rowOff>
    </xdr:to>
    <xdr:sp macro="" textlink="">
      <xdr:nvSpPr>
        <xdr:cNvPr id="211" name="楕円 210"/>
        <xdr:cNvSpPr/>
      </xdr:nvSpPr>
      <xdr:spPr>
        <a:xfrm>
          <a:off x="45847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212" name="【市民会館】&#10;有形固定資産減価償却率該当値テキスト"/>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38100</xdr:rowOff>
    </xdr:from>
    <xdr:to>
      <xdr:col>20</xdr:col>
      <xdr:colOff>38100</xdr:colOff>
      <xdr:row>106</xdr:row>
      <xdr:rowOff>139700</xdr:rowOff>
    </xdr:to>
    <xdr:sp macro="" textlink="">
      <xdr:nvSpPr>
        <xdr:cNvPr id="213" name="楕円 212"/>
        <xdr:cNvSpPr/>
      </xdr:nvSpPr>
      <xdr:spPr>
        <a:xfrm>
          <a:off x="3746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88900</xdr:rowOff>
    </xdr:from>
    <xdr:to>
      <xdr:col>24</xdr:col>
      <xdr:colOff>63500</xdr:colOff>
      <xdr:row>106</xdr:row>
      <xdr:rowOff>116839</xdr:rowOff>
    </xdr:to>
    <xdr:cxnSp macro="">
      <xdr:nvCxnSpPr>
        <xdr:cNvPr id="214" name="直線コネクタ 213"/>
        <xdr:cNvCxnSpPr/>
      </xdr:nvCxnSpPr>
      <xdr:spPr>
        <a:xfrm>
          <a:off x="3797300" y="182626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10161</xdr:rowOff>
    </xdr:from>
    <xdr:to>
      <xdr:col>15</xdr:col>
      <xdr:colOff>101600</xdr:colOff>
      <xdr:row>106</xdr:row>
      <xdr:rowOff>111761</xdr:rowOff>
    </xdr:to>
    <xdr:sp macro="" textlink="">
      <xdr:nvSpPr>
        <xdr:cNvPr id="215" name="楕円 214"/>
        <xdr:cNvSpPr/>
      </xdr:nvSpPr>
      <xdr:spPr>
        <a:xfrm>
          <a:off x="2857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60961</xdr:rowOff>
    </xdr:from>
    <xdr:to>
      <xdr:col>19</xdr:col>
      <xdr:colOff>177800</xdr:colOff>
      <xdr:row>106</xdr:row>
      <xdr:rowOff>88900</xdr:rowOff>
    </xdr:to>
    <xdr:cxnSp macro="">
      <xdr:nvCxnSpPr>
        <xdr:cNvPr id="216" name="直線コネクタ 215"/>
        <xdr:cNvCxnSpPr/>
      </xdr:nvCxnSpPr>
      <xdr:spPr>
        <a:xfrm>
          <a:off x="2908300" y="182346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153670</xdr:rowOff>
    </xdr:from>
    <xdr:to>
      <xdr:col>10</xdr:col>
      <xdr:colOff>165100</xdr:colOff>
      <xdr:row>106</xdr:row>
      <xdr:rowOff>83820</xdr:rowOff>
    </xdr:to>
    <xdr:sp macro="" textlink="">
      <xdr:nvSpPr>
        <xdr:cNvPr id="217" name="楕円 216"/>
        <xdr:cNvSpPr/>
      </xdr:nvSpPr>
      <xdr:spPr>
        <a:xfrm>
          <a:off x="1968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33020</xdr:rowOff>
    </xdr:from>
    <xdr:to>
      <xdr:col>15</xdr:col>
      <xdr:colOff>50800</xdr:colOff>
      <xdr:row>106</xdr:row>
      <xdr:rowOff>60961</xdr:rowOff>
    </xdr:to>
    <xdr:cxnSp macro="">
      <xdr:nvCxnSpPr>
        <xdr:cNvPr id="218" name="直線コネクタ 217"/>
        <xdr:cNvCxnSpPr/>
      </xdr:nvCxnSpPr>
      <xdr:spPr>
        <a:xfrm>
          <a:off x="2019300" y="182067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219"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220"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221"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222"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130827</xdr:rowOff>
    </xdr:from>
    <xdr:ext cx="405111" cy="259045"/>
    <xdr:sp macro="" textlink="">
      <xdr:nvSpPr>
        <xdr:cNvPr id="223" name="n_1mainValue【市民会館】&#10;有形固定資産減価償却率"/>
        <xdr:cNvSpPr txBox="1"/>
      </xdr:nvSpPr>
      <xdr:spPr>
        <a:xfrm>
          <a:off x="35820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102888</xdr:rowOff>
    </xdr:from>
    <xdr:ext cx="405111" cy="259045"/>
    <xdr:sp macro="" textlink="">
      <xdr:nvSpPr>
        <xdr:cNvPr id="224" name="n_2mainValue【市民会館】&#10;有形固定資産減価償却率"/>
        <xdr:cNvSpPr txBox="1"/>
      </xdr:nvSpPr>
      <xdr:spPr>
        <a:xfrm>
          <a:off x="2705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74947</xdr:rowOff>
    </xdr:from>
    <xdr:ext cx="405111" cy="259045"/>
    <xdr:sp macro="" textlink="">
      <xdr:nvSpPr>
        <xdr:cNvPr id="225" name="n_3mainValue【市民会館】&#10;有形固定資産減価償却率"/>
        <xdr:cNvSpPr txBox="1"/>
      </xdr:nvSpPr>
      <xdr:spPr>
        <a:xfrm>
          <a:off x="18167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4" name="テキスト ボックス 2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5" name="直線コネクタ 2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6" name="直線コネクタ 2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7" name="テキスト ボックス 2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8" name="直線コネクタ 2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9" name="テキスト ボックス 2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0" name="直線コネクタ 2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1" name="テキスト ボックス 2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2" name="直線コネクタ 2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3" name="テキスト ボックス 2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4" name="直線コネクタ 2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5" name="テキスト ボックス 2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6" name="直線コネクタ 2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7" name="テキスト ボックス 2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249" name="直線コネクタ 248"/>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50"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51" name="直線コネクタ 250"/>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252"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253" name="直線コネクタ 252"/>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254"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255" name="フローチャート: 判断 254"/>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256" name="フローチャート: 判断 255"/>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257" name="フローチャート: 判断 256"/>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258" name="フローチャート: 判断 257"/>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259" name="フローチャート: 判断 258"/>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0" name="テキスト ボックス 2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1" name="テキスト ボックス 2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2" name="テキスト ボックス 2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3" name="テキスト ボックス 2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4" name="テキスト ボックス 2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160655</xdr:rowOff>
    </xdr:from>
    <xdr:to>
      <xdr:col>55</xdr:col>
      <xdr:colOff>50800</xdr:colOff>
      <xdr:row>108</xdr:row>
      <xdr:rowOff>90805</xdr:rowOff>
    </xdr:to>
    <xdr:sp macro="" textlink="">
      <xdr:nvSpPr>
        <xdr:cNvPr id="265" name="楕円 264"/>
        <xdr:cNvSpPr/>
      </xdr:nvSpPr>
      <xdr:spPr>
        <a:xfrm>
          <a:off x="104267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75582</xdr:rowOff>
    </xdr:from>
    <xdr:ext cx="469744" cy="259045"/>
    <xdr:sp macro="" textlink="">
      <xdr:nvSpPr>
        <xdr:cNvPr id="266" name="【市民会館】&#10;一人当たり面積該当値テキスト"/>
        <xdr:cNvSpPr txBox="1"/>
      </xdr:nvSpPr>
      <xdr:spPr>
        <a:xfrm>
          <a:off x="10515600" y="184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267" name="楕円 266"/>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40005</xdr:rowOff>
    </xdr:from>
    <xdr:to>
      <xdr:col>55</xdr:col>
      <xdr:colOff>0</xdr:colOff>
      <xdr:row>108</xdr:row>
      <xdr:rowOff>45720</xdr:rowOff>
    </xdr:to>
    <xdr:cxnSp macro="">
      <xdr:nvCxnSpPr>
        <xdr:cNvPr id="268" name="直線コネクタ 267"/>
        <xdr:cNvCxnSpPr/>
      </xdr:nvCxnSpPr>
      <xdr:spPr>
        <a:xfrm flipV="1">
          <a:off x="9639300" y="18556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168275</xdr:rowOff>
    </xdr:from>
    <xdr:to>
      <xdr:col>46</xdr:col>
      <xdr:colOff>38100</xdr:colOff>
      <xdr:row>108</xdr:row>
      <xdr:rowOff>98425</xdr:rowOff>
    </xdr:to>
    <xdr:sp macro="" textlink="">
      <xdr:nvSpPr>
        <xdr:cNvPr id="269" name="楕円 268"/>
        <xdr:cNvSpPr/>
      </xdr:nvSpPr>
      <xdr:spPr>
        <a:xfrm>
          <a:off x="8699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47625</xdr:rowOff>
    </xdr:to>
    <xdr:cxnSp macro="">
      <xdr:nvCxnSpPr>
        <xdr:cNvPr id="270" name="直線コネクタ 269"/>
        <xdr:cNvCxnSpPr/>
      </xdr:nvCxnSpPr>
      <xdr:spPr>
        <a:xfrm flipV="1">
          <a:off x="8750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636</xdr:rowOff>
    </xdr:from>
    <xdr:to>
      <xdr:col>41</xdr:col>
      <xdr:colOff>101600</xdr:colOff>
      <xdr:row>108</xdr:row>
      <xdr:rowOff>102236</xdr:rowOff>
    </xdr:to>
    <xdr:sp macro="" textlink="">
      <xdr:nvSpPr>
        <xdr:cNvPr id="271" name="楕円 270"/>
        <xdr:cNvSpPr/>
      </xdr:nvSpPr>
      <xdr:spPr>
        <a:xfrm>
          <a:off x="7810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47625</xdr:rowOff>
    </xdr:from>
    <xdr:to>
      <xdr:col>45</xdr:col>
      <xdr:colOff>177800</xdr:colOff>
      <xdr:row>108</xdr:row>
      <xdr:rowOff>51436</xdr:rowOff>
    </xdr:to>
    <xdr:cxnSp macro="">
      <xdr:nvCxnSpPr>
        <xdr:cNvPr id="272" name="直線コネクタ 271"/>
        <xdr:cNvCxnSpPr/>
      </xdr:nvCxnSpPr>
      <xdr:spPr>
        <a:xfrm flipV="1">
          <a:off x="7861300" y="1856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27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27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27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276"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277"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89552</xdr:rowOff>
    </xdr:from>
    <xdr:ext cx="469744" cy="259045"/>
    <xdr:sp macro="" textlink="">
      <xdr:nvSpPr>
        <xdr:cNvPr id="278" name="n_2mainValue【市民会館】&#10;一人当たり面積"/>
        <xdr:cNvSpPr txBox="1"/>
      </xdr:nvSpPr>
      <xdr:spPr>
        <a:xfrm>
          <a:off x="8515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93363</xdr:rowOff>
    </xdr:from>
    <xdr:ext cx="469744" cy="259045"/>
    <xdr:sp macro="" textlink="">
      <xdr:nvSpPr>
        <xdr:cNvPr id="279" name="n_3mainValue【市民会館】&#10;一人当たり面積"/>
        <xdr:cNvSpPr txBox="1"/>
      </xdr:nvSpPr>
      <xdr:spPr>
        <a:xfrm>
          <a:off x="7626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0" name="テキスト ボックス 2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2" name="テキスト ボックス 2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2" name="テキスト ボックス 3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04" name="直線コネクタ 30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0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06" name="直線コネクタ 30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0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08" name="直線コネクタ 30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309"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10" name="フローチャート: 判断 30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11" name="フローチャート: 判断 31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12" name="フローチャート: 判断 31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13" name="フローチャート: 判断 31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14" name="フローチャート: 判断 31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50165</xdr:rowOff>
    </xdr:from>
    <xdr:to>
      <xdr:col>85</xdr:col>
      <xdr:colOff>177800</xdr:colOff>
      <xdr:row>33</xdr:row>
      <xdr:rowOff>151765</xdr:rowOff>
    </xdr:to>
    <xdr:sp macro="" textlink="">
      <xdr:nvSpPr>
        <xdr:cNvPr id="320" name="楕円 319"/>
        <xdr:cNvSpPr/>
      </xdr:nvSpPr>
      <xdr:spPr>
        <a:xfrm>
          <a:off x="162687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73042</xdr:rowOff>
    </xdr:from>
    <xdr:ext cx="405111" cy="259045"/>
    <xdr:sp macro="" textlink="">
      <xdr:nvSpPr>
        <xdr:cNvPr id="321" name="【一般廃棄物処理施設】&#10;有形固定資産減価償却率該当値テキスト"/>
        <xdr:cNvSpPr txBox="1"/>
      </xdr:nvSpPr>
      <xdr:spPr>
        <a:xfrm>
          <a:off x="16357600"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322" name="楕円 321"/>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53340</xdr:rowOff>
    </xdr:from>
    <xdr:to>
      <xdr:col>85</xdr:col>
      <xdr:colOff>127000</xdr:colOff>
      <xdr:row>33</xdr:row>
      <xdr:rowOff>100965</xdr:rowOff>
    </xdr:to>
    <xdr:cxnSp macro="">
      <xdr:nvCxnSpPr>
        <xdr:cNvPr id="323" name="直線コネクタ 322"/>
        <xdr:cNvCxnSpPr/>
      </xdr:nvCxnSpPr>
      <xdr:spPr>
        <a:xfrm>
          <a:off x="15481300" y="57111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126365</xdr:rowOff>
    </xdr:from>
    <xdr:to>
      <xdr:col>76</xdr:col>
      <xdr:colOff>165100</xdr:colOff>
      <xdr:row>33</xdr:row>
      <xdr:rowOff>56515</xdr:rowOff>
    </xdr:to>
    <xdr:sp macro="" textlink="">
      <xdr:nvSpPr>
        <xdr:cNvPr id="324" name="楕円 323"/>
        <xdr:cNvSpPr/>
      </xdr:nvSpPr>
      <xdr:spPr>
        <a:xfrm>
          <a:off x="14541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xdr:rowOff>
    </xdr:from>
    <xdr:to>
      <xdr:col>81</xdr:col>
      <xdr:colOff>50800</xdr:colOff>
      <xdr:row>33</xdr:row>
      <xdr:rowOff>53340</xdr:rowOff>
    </xdr:to>
    <xdr:cxnSp macro="">
      <xdr:nvCxnSpPr>
        <xdr:cNvPr id="325" name="直線コネクタ 324"/>
        <xdr:cNvCxnSpPr/>
      </xdr:nvCxnSpPr>
      <xdr:spPr>
        <a:xfrm>
          <a:off x="14592300" y="56635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78740</xdr:rowOff>
    </xdr:from>
    <xdr:to>
      <xdr:col>72</xdr:col>
      <xdr:colOff>38100</xdr:colOff>
      <xdr:row>33</xdr:row>
      <xdr:rowOff>8890</xdr:rowOff>
    </xdr:to>
    <xdr:sp macro="" textlink="">
      <xdr:nvSpPr>
        <xdr:cNvPr id="326" name="楕円 325"/>
        <xdr:cNvSpPr/>
      </xdr:nvSpPr>
      <xdr:spPr>
        <a:xfrm>
          <a:off x="13652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129540</xdr:rowOff>
    </xdr:from>
    <xdr:to>
      <xdr:col>76</xdr:col>
      <xdr:colOff>114300</xdr:colOff>
      <xdr:row>33</xdr:row>
      <xdr:rowOff>5715</xdr:rowOff>
    </xdr:to>
    <xdr:cxnSp macro="">
      <xdr:nvCxnSpPr>
        <xdr:cNvPr id="327" name="直線コネクタ 326"/>
        <xdr:cNvCxnSpPr/>
      </xdr:nvCxnSpPr>
      <xdr:spPr>
        <a:xfrm>
          <a:off x="13703300" y="5615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328"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135272</xdr:rowOff>
    </xdr:from>
    <xdr:ext cx="405111" cy="259045"/>
    <xdr:sp macro="" textlink="">
      <xdr:nvSpPr>
        <xdr:cNvPr id="329" name="n_2aveValue【一般廃棄物処理施設】&#10;有形固定資産減価償却率"/>
        <xdr:cNvSpPr txBox="1"/>
      </xdr:nvSpPr>
      <xdr:spPr>
        <a:xfrm>
          <a:off x="14389744" y="579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30"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31"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120667</xdr:rowOff>
    </xdr:from>
    <xdr:ext cx="405111" cy="259045"/>
    <xdr:sp macro="" textlink="">
      <xdr:nvSpPr>
        <xdr:cNvPr id="332" name="n_1mainValue【一般廃棄物処理施設】&#10;有形固定資産減価償却率"/>
        <xdr:cNvSpPr txBox="1"/>
      </xdr:nvSpPr>
      <xdr:spPr>
        <a:xfrm>
          <a:off x="15266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73042</xdr:rowOff>
    </xdr:from>
    <xdr:ext cx="405111" cy="259045"/>
    <xdr:sp macro="" textlink="">
      <xdr:nvSpPr>
        <xdr:cNvPr id="333" name="n_2mainValue【一般廃棄物処理施設】&#10;有形固定資産減価償却率"/>
        <xdr:cNvSpPr txBox="1"/>
      </xdr:nvSpPr>
      <xdr:spPr>
        <a:xfrm>
          <a:off x="14389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25417</xdr:rowOff>
    </xdr:from>
    <xdr:ext cx="405111" cy="259045"/>
    <xdr:sp macro="" textlink="">
      <xdr:nvSpPr>
        <xdr:cNvPr id="334" name="n_3mainValue【一般廃棄物処理施設】&#10;有形固定資産減価償却率"/>
        <xdr:cNvSpPr txBox="1"/>
      </xdr:nvSpPr>
      <xdr:spPr>
        <a:xfrm>
          <a:off x="13500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6" name="テキスト ボックス 3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8" name="テキスト ボックス 3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0" name="テキスト ボックス 3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2" name="テキスト ボックス 3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56" name="直線コネクタ 35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5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58" name="直線コネクタ 35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5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60" name="直線コネクタ 35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6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62" name="フローチャート: 判断 36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63" name="フローチャート: 判断 36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64" name="フローチャート: 判断 36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65" name="フローチャート: 判断 36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66" name="フローチャート: 判断 365"/>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3651</xdr:rowOff>
    </xdr:from>
    <xdr:to>
      <xdr:col>116</xdr:col>
      <xdr:colOff>114300</xdr:colOff>
      <xdr:row>39</xdr:row>
      <xdr:rowOff>105251</xdr:rowOff>
    </xdr:to>
    <xdr:sp macro="" textlink="">
      <xdr:nvSpPr>
        <xdr:cNvPr id="372" name="楕円 371"/>
        <xdr:cNvSpPr/>
      </xdr:nvSpPr>
      <xdr:spPr>
        <a:xfrm>
          <a:off x="22110700" y="6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26528</xdr:rowOff>
    </xdr:from>
    <xdr:ext cx="599010" cy="259045"/>
    <xdr:sp macro="" textlink="">
      <xdr:nvSpPr>
        <xdr:cNvPr id="373" name="【一般廃棄物処理施設】&#10;一人当たり有形固定資産（償却資産）額該当値テキスト"/>
        <xdr:cNvSpPr txBox="1"/>
      </xdr:nvSpPr>
      <xdr:spPr>
        <a:xfrm>
          <a:off x="22199600" y="654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20236</xdr:rowOff>
    </xdr:from>
    <xdr:to>
      <xdr:col>112</xdr:col>
      <xdr:colOff>38100</xdr:colOff>
      <xdr:row>39</xdr:row>
      <xdr:rowOff>121836</xdr:rowOff>
    </xdr:to>
    <xdr:sp macro="" textlink="">
      <xdr:nvSpPr>
        <xdr:cNvPr id="374" name="楕円 373"/>
        <xdr:cNvSpPr/>
      </xdr:nvSpPr>
      <xdr:spPr>
        <a:xfrm>
          <a:off x="21272500" y="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54451</xdr:rowOff>
    </xdr:from>
    <xdr:to>
      <xdr:col>116</xdr:col>
      <xdr:colOff>63500</xdr:colOff>
      <xdr:row>39</xdr:row>
      <xdr:rowOff>71036</xdr:rowOff>
    </xdr:to>
    <xdr:cxnSp macro="">
      <xdr:nvCxnSpPr>
        <xdr:cNvPr id="375" name="直線コネクタ 374"/>
        <xdr:cNvCxnSpPr/>
      </xdr:nvCxnSpPr>
      <xdr:spPr>
        <a:xfrm flipV="1">
          <a:off x="21323300" y="6741001"/>
          <a:ext cx="8382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33563</xdr:rowOff>
    </xdr:from>
    <xdr:to>
      <xdr:col>107</xdr:col>
      <xdr:colOff>101600</xdr:colOff>
      <xdr:row>39</xdr:row>
      <xdr:rowOff>135163</xdr:rowOff>
    </xdr:to>
    <xdr:sp macro="" textlink="">
      <xdr:nvSpPr>
        <xdr:cNvPr id="376" name="楕円 375"/>
        <xdr:cNvSpPr/>
      </xdr:nvSpPr>
      <xdr:spPr>
        <a:xfrm>
          <a:off x="20383500" y="67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71036</xdr:rowOff>
    </xdr:from>
    <xdr:to>
      <xdr:col>111</xdr:col>
      <xdr:colOff>177800</xdr:colOff>
      <xdr:row>39</xdr:row>
      <xdr:rowOff>84363</xdr:rowOff>
    </xdr:to>
    <xdr:cxnSp macro="">
      <xdr:nvCxnSpPr>
        <xdr:cNvPr id="377" name="直線コネクタ 376"/>
        <xdr:cNvCxnSpPr/>
      </xdr:nvCxnSpPr>
      <xdr:spPr>
        <a:xfrm flipV="1">
          <a:off x="20434300" y="675758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48137</xdr:rowOff>
    </xdr:from>
    <xdr:to>
      <xdr:col>102</xdr:col>
      <xdr:colOff>165100</xdr:colOff>
      <xdr:row>39</xdr:row>
      <xdr:rowOff>149737</xdr:rowOff>
    </xdr:to>
    <xdr:sp macro="" textlink="">
      <xdr:nvSpPr>
        <xdr:cNvPr id="378" name="楕円 377"/>
        <xdr:cNvSpPr/>
      </xdr:nvSpPr>
      <xdr:spPr>
        <a:xfrm>
          <a:off x="19494500" y="67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84363</xdr:rowOff>
    </xdr:from>
    <xdr:to>
      <xdr:col>107</xdr:col>
      <xdr:colOff>50800</xdr:colOff>
      <xdr:row>39</xdr:row>
      <xdr:rowOff>98937</xdr:rowOff>
    </xdr:to>
    <xdr:cxnSp macro="">
      <xdr:nvCxnSpPr>
        <xdr:cNvPr id="379" name="直線コネクタ 378"/>
        <xdr:cNvCxnSpPr/>
      </xdr:nvCxnSpPr>
      <xdr:spPr>
        <a:xfrm flipV="1">
          <a:off x="19545300" y="677091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380"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381"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382"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83"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138363</xdr:rowOff>
    </xdr:from>
    <xdr:ext cx="599010" cy="259045"/>
    <xdr:sp macro="" textlink="">
      <xdr:nvSpPr>
        <xdr:cNvPr id="384" name="n_1mainValue【一般廃棄物処理施設】&#10;一人当たり有形固定資産（償却資産）額"/>
        <xdr:cNvSpPr txBox="1"/>
      </xdr:nvSpPr>
      <xdr:spPr>
        <a:xfrm>
          <a:off x="21011095" y="64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126290</xdr:rowOff>
    </xdr:from>
    <xdr:ext cx="599010" cy="259045"/>
    <xdr:sp macro="" textlink="">
      <xdr:nvSpPr>
        <xdr:cNvPr id="385" name="n_2mainValue【一般廃棄物処理施設】&#10;一人当たり有形固定資産（償却資産）額"/>
        <xdr:cNvSpPr txBox="1"/>
      </xdr:nvSpPr>
      <xdr:spPr>
        <a:xfrm>
          <a:off x="20134795" y="681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166264</xdr:rowOff>
    </xdr:from>
    <xdr:ext cx="599010" cy="259045"/>
    <xdr:sp macro="" textlink="">
      <xdr:nvSpPr>
        <xdr:cNvPr id="386" name="n_3mainValue【一般廃棄物処理施設】&#10;一人当たり有形固定資産（償却資産）額"/>
        <xdr:cNvSpPr txBox="1"/>
      </xdr:nvSpPr>
      <xdr:spPr>
        <a:xfrm>
          <a:off x="19245795" y="650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12" name="直線コネクタ 41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4" name="直線コネクタ 41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15"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16" name="直線コネクタ 41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417"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18" name="フローチャート: 判断 417"/>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19" name="フローチャート: 判断 418"/>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20" name="フローチャート: 判断 419"/>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1" name="フローチャート: 判断 42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22" name="フローチャート: 判断 421"/>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428" name="楕円 427"/>
        <xdr:cNvSpPr/>
      </xdr:nvSpPr>
      <xdr:spPr>
        <a:xfrm>
          <a:off x="16268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429" name="【保健センター・保健所】&#10;有形固定資産減価償却率該当値テキスト"/>
        <xdr:cNvSpPr txBox="1"/>
      </xdr:nvSpPr>
      <xdr:spPr>
        <a:xfrm>
          <a:off x="16357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430" name="楕円 429"/>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143691</xdr:rowOff>
    </xdr:to>
    <xdr:cxnSp macro="">
      <xdr:nvCxnSpPr>
        <xdr:cNvPr id="431" name="直線コネクタ 430"/>
        <xdr:cNvCxnSpPr/>
      </xdr:nvCxnSpPr>
      <xdr:spPr>
        <a:xfrm>
          <a:off x="15481300" y="105858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432" name="楕円 431"/>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127363</xdr:rowOff>
    </xdr:to>
    <xdr:cxnSp macro="">
      <xdr:nvCxnSpPr>
        <xdr:cNvPr id="433" name="直線コネクタ 432"/>
        <xdr:cNvCxnSpPr/>
      </xdr:nvCxnSpPr>
      <xdr:spPr>
        <a:xfrm>
          <a:off x="14592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37374</xdr:rowOff>
    </xdr:from>
    <xdr:to>
      <xdr:col>72</xdr:col>
      <xdr:colOff>38100</xdr:colOff>
      <xdr:row>61</xdr:row>
      <xdr:rowOff>138974</xdr:rowOff>
    </xdr:to>
    <xdr:sp macro="" textlink="">
      <xdr:nvSpPr>
        <xdr:cNvPr id="434" name="楕円 433"/>
        <xdr:cNvSpPr/>
      </xdr:nvSpPr>
      <xdr:spPr>
        <a:xfrm>
          <a:off x="13652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88174</xdr:rowOff>
    </xdr:from>
    <xdr:to>
      <xdr:col>76</xdr:col>
      <xdr:colOff>114300</xdr:colOff>
      <xdr:row>61</xdr:row>
      <xdr:rowOff>111034</xdr:rowOff>
    </xdr:to>
    <xdr:cxnSp macro="">
      <xdr:nvCxnSpPr>
        <xdr:cNvPr id="435" name="直線コネクタ 434"/>
        <xdr:cNvCxnSpPr/>
      </xdr:nvCxnSpPr>
      <xdr:spPr>
        <a:xfrm>
          <a:off x="13703300" y="1054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436"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3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439"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440" name="n_1mainValue【保健センター・保健所】&#10;有形固定資産減価償却率"/>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441" name="n_2mainValue【保健センター・保健所】&#10;有形固定資産減価償却率"/>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130101</xdr:rowOff>
    </xdr:from>
    <xdr:ext cx="405111" cy="259045"/>
    <xdr:sp macro="" textlink="">
      <xdr:nvSpPr>
        <xdr:cNvPr id="442" name="n_3mainValue【保健センター・保健所】&#10;有形固定資産減価償却率"/>
        <xdr:cNvSpPr txBox="1"/>
      </xdr:nvSpPr>
      <xdr:spPr>
        <a:xfrm>
          <a:off x="13500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66" name="直線コネクタ 46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6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68" name="直線コネクタ 46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6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70" name="直線コネクタ 46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71"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72" name="フローチャート: 判断 47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73" name="フローチャート: 判断 47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74" name="フローチャート: 判断 47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75" name="フローチャート: 判断 47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76" name="フローチャート: 判断 47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82" name="楕円 481"/>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483"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484" name="楕円 483"/>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167640</xdr:rowOff>
    </xdr:to>
    <xdr:cxnSp macro="">
      <xdr:nvCxnSpPr>
        <xdr:cNvPr id="485" name="直線コネクタ 484"/>
        <xdr:cNvCxnSpPr/>
      </xdr:nvCxnSpPr>
      <xdr:spPr>
        <a:xfrm flipV="1">
          <a:off x="21323300" y="106070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486" name="楕円 485"/>
        <xdr:cNvSpPr/>
      </xdr:nvSpPr>
      <xdr:spPr>
        <a:xfrm>
          <a:off x="2038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7620</xdr:rowOff>
    </xdr:to>
    <xdr:cxnSp macro="">
      <xdr:nvCxnSpPr>
        <xdr:cNvPr id="487" name="直線コネクタ 486"/>
        <xdr:cNvCxnSpPr/>
      </xdr:nvCxnSpPr>
      <xdr:spPr>
        <a:xfrm flipV="1">
          <a:off x="20434300" y="10626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88" name="楕円 487"/>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22860</xdr:rowOff>
    </xdr:to>
    <xdr:cxnSp macro="">
      <xdr:nvCxnSpPr>
        <xdr:cNvPr id="489" name="直線コネクタ 488"/>
        <xdr:cNvCxnSpPr/>
      </xdr:nvCxnSpPr>
      <xdr:spPr>
        <a:xfrm flipV="1">
          <a:off x="19545300" y="1063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49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49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49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93"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494" name="n_1mainValue【保健センター・保健所】&#10;一人当たり面積"/>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495" name="n_2main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496" name="n_3main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22" name="直線コネクタ 521"/>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25"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26" name="直線コネクタ 525"/>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527"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28" name="フローチャート: 判断 527"/>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29" name="フローチャート: 判断 528"/>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30" name="フローチャート: 判断 529"/>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1" name="フローチャート: 判断 530"/>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32" name="フローチャート: 判断 531"/>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538" name="楕円 537"/>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539" name="【消防施設】&#10;有形固定資産減価償却率該当値テキスト"/>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540" name="楕円 539"/>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113212</xdr:rowOff>
    </xdr:to>
    <xdr:cxnSp macro="">
      <xdr:nvCxnSpPr>
        <xdr:cNvPr id="541" name="直線コネクタ 540"/>
        <xdr:cNvCxnSpPr/>
      </xdr:nvCxnSpPr>
      <xdr:spPr>
        <a:xfrm>
          <a:off x="15481300" y="146554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542" name="楕円 541"/>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82187</xdr:rowOff>
    </xdr:to>
    <xdr:cxnSp macro="">
      <xdr:nvCxnSpPr>
        <xdr:cNvPr id="543" name="直線コネクタ 542"/>
        <xdr:cNvCxnSpPr/>
      </xdr:nvCxnSpPr>
      <xdr:spPr>
        <a:xfrm>
          <a:off x="14592300" y="146342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544" name="楕円 543"/>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25037</xdr:rowOff>
    </xdr:from>
    <xdr:to>
      <xdr:col>76</xdr:col>
      <xdr:colOff>114300</xdr:colOff>
      <xdr:row>85</xdr:row>
      <xdr:rowOff>60961</xdr:rowOff>
    </xdr:to>
    <xdr:cxnSp macro="">
      <xdr:nvCxnSpPr>
        <xdr:cNvPr id="545" name="直線コネクタ 544"/>
        <xdr:cNvCxnSpPr/>
      </xdr:nvCxnSpPr>
      <xdr:spPr>
        <a:xfrm>
          <a:off x="13703300" y="145982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46"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47"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48"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49"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550" name="n_1mainValue【消防施設】&#10;有形固定資産減価償却率"/>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551" name="n_2mainValue【消防施設】&#10;有形固定資産減価償却率"/>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552" name="n_3mainValue【消防施設】&#10;有形固定資産減価償却率"/>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74" name="直線コネクタ 57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7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76" name="直線コネクタ 57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7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78" name="直線コネクタ 57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79"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80" name="フローチャート: 判断 57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81" name="フローチャート: 判断 58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82" name="フローチャート: 判断 58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83" name="フローチャート: 判断 58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84" name="フローチャート: 判断 58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90" name="楕円 589"/>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591" name="【消防施設】&#10;一人当たり面積該当値テキスト"/>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114402</xdr:rowOff>
    </xdr:from>
    <xdr:to>
      <xdr:col>112</xdr:col>
      <xdr:colOff>38100</xdr:colOff>
      <xdr:row>85</xdr:row>
      <xdr:rowOff>44552</xdr:rowOff>
    </xdr:to>
    <xdr:sp macro="" textlink="">
      <xdr:nvSpPr>
        <xdr:cNvPr id="592" name="楕円 591"/>
        <xdr:cNvSpPr/>
      </xdr:nvSpPr>
      <xdr:spPr>
        <a:xfrm>
          <a:off x="21272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165202</xdr:rowOff>
    </xdr:to>
    <xdr:cxnSp macro="">
      <xdr:nvCxnSpPr>
        <xdr:cNvPr id="593" name="直線コネクタ 592"/>
        <xdr:cNvCxnSpPr/>
      </xdr:nvCxnSpPr>
      <xdr:spPr>
        <a:xfrm flipV="1">
          <a:off x="21323300" y="1455877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129947</xdr:rowOff>
    </xdr:from>
    <xdr:to>
      <xdr:col>107</xdr:col>
      <xdr:colOff>101600</xdr:colOff>
      <xdr:row>85</xdr:row>
      <xdr:rowOff>60097</xdr:rowOff>
    </xdr:to>
    <xdr:sp macro="" textlink="">
      <xdr:nvSpPr>
        <xdr:cNvPr id="594" name="楕円 593"/>
        <xdr:cNvSpPr/>
      </xdr:nvSpPr>
      <xdr:spPr>
        <a:xfrm>
          <a:off x="20383500" y="14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165202</xdr:rowOff>
    </xdr:from>
    <xdr:to>
      <xdr:col>111</xdr:col>
      <xdr:colOff>177800</xdr:colOff>
      <xdr:row>85</xdr:row>
      <xdr:rowOff>9297</xdr:rowOff>
    </xdr:to>
    <xdr:cxnSp macro="">
      <xdr:nvCxnSpPr>
        <xdr:cNvPr id="595" name="直線コネクタ 594"/>
        <xdr:cNvCxnSpPr/>
      </xdr:nvCxnSpPr>
      <xdr:spPr>
        <a:xfrm flipV="1">
          <a:off x="20434300" y="1456700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137261</xdr:rowOff>
    </xdr:from>
    <xdr:to>
      <xdr:col>102</xdr:col>
      <xdr:colOff>165100</xdr:colOff>
      <xdr:row>85</xdr:row>
      <xdr:rowOff>67411</xdr:rowOff>
    </xdr:to>
    <xdr:sp macro="" textlink="">
      <xdr:nvSpPr>
        <xdr:cNvPr id="596" name="楕円 595"/>
        <xdr:cNvSpPr/>
      </xdr:nvSpPr>
      <xdr:spPr>
        <a:xfrm>
          <a:off x="19494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9297</xdr:rowOff>
    </xdr:from>
    <xdr:to>
      <xdr:col>107</xdr:col>
      <xdr:colOff>50800</xdr:colOff>
      <xdr:row>85</xdr:row>
      <xdr:rowOff>16611</xdr:rowOff>
    </xdr:to>
    <xdr:cxnSp macro="">
      <xdr:nvCxnSpPr>
        <xdr:cNvPr id="597" name="直線コネクタ 596"/>
        <xdr:cNvCxnSpPr/>
      </xdr:nvCxnSpPr>
      <xdr:spPr>
        <a:xfrm flipV="1">
          <a:off x="19545300" y="1458254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598"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599"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00"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01"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61079</xdr:rowOff>
    </xdr:from>
    <xdr:ext cx="469744" cy="259045"/>
    <xdr:sp macro="" textlink="">
      <xdr:nvSpPr>
        <xdr:cNvPr id="602" name="n_1mainValue【消防施設】&#10;一人当たり面積"/>
        <xdr:cNvSpPr txBox="1"/>
      </xdr:nvSpPr>
      <xdr:spPr>
        <a:xfrm>
          <a:off x="210757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76624</xdr:rowOff>
    </xdr:from>
    <xdr:ext cx="469744" cy="259045"/>
    <xdr:sp macro="" textlink="">
      <xdr:nvSpPr>
        <xdr:cNvPr id="603" name="n_2mainValue【消防施設】&#10;一人当たり面積"/>
        <xdr:cNvSpPr txBox="1"/>
      </xdr:nvSpPr>
      <xdr:spPr>
        <a:xfrm>
          <a:off x="20199427" y="1430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83938</xdr:rowOff>
    </xdr:from>
    <xdr:ext cx="469744" cy="259045"/>
    <xdr:sp macro="" textlink="">
      <xdr:nvSpPr>
        <xdr:cNvPr id="604" name="n_3mainValue【消防施設】&#10;一人当たり面積"/>
        <xdr:cNvSpPr txBox="1"/>
      </xdr:nvSpPr>
      <xdr:spPr>
        <a:xfrm>
          <a:off x="19310427" y="143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0" name="直線コネクタ 62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2" name="直線コネクタ 63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4" name="直線コネクタ 63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35"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36" name="フローチャート: 判断 63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37" name="フローチャート: 判断 63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8" name="フローチャート: 判断 637"/>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39" name="フローチャート: 判断 638"/>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40" name="フローチャート: 判断 639"/>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646" name="楕円 645"/>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647" name="【庁舎】&#10;有形固定資産減価償却率該当値テキスト"/>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648" name="楕円 647"/>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128451</xdr:rowOff>
    </xdr:to>
    <xdr:cxnSp macro="">
      <xdr:nvCxnSpPr>
        <xdr:cNvPr id="649" name="直線コネクタ 648"/>
        <xdr:cNvCxnSpPr/>
      </xdr:nvCxnSpPr>
      <xdr:spPr>
        <a:xfrm>
          <a:off x="15481300" y="18445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650" name="楕円 649"/>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100693</xdr:rowOff>
    </xdr:to>
    <xdr:cxnSp macro="">
      <xdr:nvCxnSpPr>
        <xdr:cNvPr id="651" name="直線コネクタ 650"/>
        <xdr:cNvCxnSpPr/>
      </xdr:nvCxnSpPr>
      <xdr:spPr>
        <a:xfrm>
          <a:off x="14592300" y="1841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652" name="楕円 651"/>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72934</xdr:rowOff>
    </xdr:to>
    <xdr:cxnSp macro="">
      <xdr:nvCxnSpPr>
        <xdr:cNvPr id="653" name="直線コネクタ 652"/>
        <xdr:cNvCxnSpPr/>
      </xdr:nvCxnSpPr>
      <xdr:spPr>
        <a:xfrm>
          <a:off x="13703300" y="183886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5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55"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56"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57"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658" name="n_1mainValue【庁舎】&#10;有形固定資産減価償却率"/>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659" name="n_2mainValue【庁舎】&#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660" name="n_3mainValue【庁舎】&#10;有形固定資産減価償却率"/>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86" name="直線コネクタ 68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8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88" name="直線コネクタ 68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8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90" name="直線コネクタ 68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9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92" name="フローチャート: 判断 69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93" name="フローチャート: 判断 69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94" name="フローチャート: 判断 69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95" name="フローチャート: 判断 69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96" name="フローチャート: 判断 69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151130</xdr:rowOff>
    </xdr:from>
    <xdr:to>
      <xdr:col>116</xdr:col>
      <xdr:colOff>114300</xdr:colOff>
      <xdr:row>100</xdr:row>
      <xdr:rowOff>81280</xdr:rowOff>
    </xdr:to>
    <xdr:sp macro="" textlink="">
      <xdr:nvSpPr>
        <xdr:cNvPr id="702" name="楕円 701"/>
        <xdr:cNvSpPr/>
      </xdr:nvSpPr>
      <xdr:spPr>
        <a:xfrm>
          <a:off x="22110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2557</xdr:rowOff>
    </xdr:from>
    <xdr:ext cx="469744" cy="259045"/>
    <xdr:sp macro="" textlink="">
      <xdr:nvSpPr>
        <xdr:cNvPr id="703" name="【庁舎】&#10;一人当たり面積該当値テキスト"/>
        <xdr:cNvSpPr txBox="1"/>
      </xdr:nvSpPr>
      <xdr:spPr>
        <a:xfrm>
          <a:off x="22199600"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40095</xdr:rowOff>
    </xdr:from>
    <xdr:to>
      <xdr:col>112</xdr:col>
      <xdr:colOff>38100</xdr:colOff>
      <xdr:row>100</xdr:row>
      <xdr:rowOff>141695</xdr:rowOff>
    </xdr:to>
    <xdr:sp macro="" textlink="">
      <xdr:nvSpPr>
        <xdr:cNvPr id="704" name="楕円 703"/>
        <xdr:cNvSpPr/>
      </xdr:nvSpPr>
      <xdr:spPr>
        <a:xfrm>
          <a:off x="21272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30480</xdr:rowOff>
    </xdr:from>
    <xdr:to>
      <xdr:col>116</xdr:col>
      <xdr:colOff>63500</xdr:colOff>
      <xdr:row>100</xdr:row>
      <xdr:rowOff>90895</xdr:rowOff>
    </xdr:to>
    <xdr:cxnSp macro="">
      <xdr:nvCxnSpPr>
        <xdr:cNvPr id="705" name="直線コネクタ 704"/>
        <xdr:cNvCxnSpPr/>
      </xdr:nvCxnSpPr>
      <xdr:spPr>
        <a:xfrm flipV="1">
          <a:off x="21323300" y="1717548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89081</xdr:rowOff>
    </xdr:from>
    <xdr:to>
      <xdr:col>107</xdr:col>
      <xdr:colOff>101600</xdr:colOff>
      <xdr:row>101</xdr:row>
      <xdr:rowOff>19231</xdr:rowOff>
    </xdr:to>
    <xdr:sp macro="" textlink="">
      <xdr:nvSpPr>
        <xdr:cNvPr id="706" name="楕円 705"/>
        <xdr:cNvSpPr/>
      </xdr:nvSpPr>
      <xdr:spPr>
        <a:xfrm>
          <a:off x="20383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90895</xdr:rowOff>
    </xdr:from>
    <xdr:to>
      <xdr:col>111</xdr:col>
      <xdr:colOff>177800</xdr:colOff>
      <xdr:row>100</xdr:row>
      <xdr:rowOff>139881</xdr:rowOff>
    </xdr:to>
    <xdr:cxnSp macro="">
      <xdr:nvCxnSpPr>
        <xdr:cNvPr id="707" name="直線コネクタ 706"/>
        <xdr:cNvCxnSpPr/>
      </xdr:nvCxnSpPr>
      <xdr:spPr>
        <a:xfrm flipV="1">
          <a:off x="20434300" y="172358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142966</xdr:rowOff>
    </xdr:from>
    <xdr:to>
      <xdr:col>102</xdr:col>
      <xdr:colOff>165100</xdr:colOff>
      <xdr:row>101</xdr:row>
      <xdr:rowOff>73116</xdr:rowOff>
    </xdr:to>
    <xdr:sp macro="" textlink="">
      <xdr:nvSpPr>
        <xdr:cNvPr id="708" name="楕円 707"/>
        <xdr:cNvSpPr/>
      </xdr:nvSpPr>
      <xdr:spPr>
        <a:xfrm>
          <a:off x="19494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139881</xdr:rowOff>
    </xdr:from>
    <xdr:to>
      <xdr:col>107</xdr:col>
      <xdr:colOff>50800</xdr:colOff>
      <xdr:row>101</xdr:row>
      <xdr:rowOff>22316</xdr:rowOff>
    </xdr:to>
    <xdr:cxnSp macro="">
      <xdr:nvCxnSpPr>
        <xdr:cNvPr id="709" name="直線コネクタ 708"/>
        <xdr:cNvCxnSpPr/>
      </xdr:nvCxnSpPr>
      <xdr:spPr>
        <a:xfrm flipV="1">
          <a:off x="19545300" y="172848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710"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711"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12"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13"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158222</xdr:rowOff>
    </xdr:from>
    <xdr:ext cx="469744" cy="259045"/>
    <xdr:sp macro="" textlink="">
      <xdr:nvSpPr>
        <xdr:cNvPr id="714" name="n_1mainValue【庁舎】&#10;一人当たり面積"/>
        <xdr:cNvSpPr txBox="1"/>
      </xdr:nvSpPr>
      <xdr:spPr>
        <a:xfrm>
          <a:off x="21075727" y="169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35758</xdr:rowOff>
    </xdr:from>
    <xdr:ext cx="469744" cy="259045"/>
    <xdr:sp macro="" textlink="">
      <xdr:nvSpPr>
        <xdr:cNvPr id="715" name="n_2mainValue【庁舎】&#10;一人当たり面積"/>
        <xdr:cNvSpPr txBox="1"/>
      </xdr:nvSpPr>
      <xdr:spPr>
        <a:xfrm>
          <a:off x="20199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89643</xdr:rowOff>
    </xdr:from>
    <xdr:ext cx="469744" cy="259045"/>
    <xdr:sp macro="" textlink="">
      <xdr:nvSpPr>
        <xdr:cNvPr id="716" name="n_3mainValue【庁舎】&#10;一人当たり面積"/>
        <xdr:cNvSpPr txBox="1"/>
      </xdr:nvSpPr>
      <xdr:spPr>
        <a:xfrm>
          <a:off x="19310427" y="170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720" name="テキスト ボックス 719">
          <a:extLst>
            <a:ext uri="{FF2B5EF4-FFF2-40B4-BE49-F238E27FC236}">
              <a16:creationId xmlns="" xmlns:a16="http://schemas.microsoft.com/office/drawing/2014/main" id="{98C0A6A4-D150-4BC9-B465-CDFD215C216E}"/>
            </a:ext>
          </a:extLst>
        </xdr:cNvPr>
        <xdr:cNvSpPr txBox="1"/>
      </xdr:nvSpPr>
      <xdr:spPr>
        <a:xfrm>
          <a:off x="838200" y="19748500"/>
          <a:ext cx="22085300" cy="152944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年度に汚泥再生処理センター建設及び旧富野じん芥焼却場除却により一般廃棄物処理施設は類似団体よりも償却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11318450</v>
      </c>
      <c r="BO4" s="462"/>
      <c r="BP4" s="462"/>
      <c r="BQ4" s="462"/>
      <c r="BR4" s="462"/>
      <c r="BS4" s="462"/>
      <c r="BT4" s="462"/>
      <c r="BU4" s="463"/>
      <c r="BV4" s="461">
        <v>11308431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12.9</v>
      </c>
      <c r="CU4" s="646"/>
      <c r="CV4" s="646"/>
      <c r="CW4" s="646"/>
      <c r="CX4" s="646"/>
      <c r="CY4" s="646"/>
      <c r="CZ4" s="646"/>
      <c r="DA4" s="647"/>
      <c r="DB4" s="645">
        <v>1.9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10742316</v>
      </c>
      <c r="BO5" s="467"/>
      <c r="BP5" s="467"/>
      <c r="BQ5" s="467"/>
      <c r="BR5" s="467"/>
      <c r="BS5" s="467"/>
      <c r="BT5" s="467"/>
      <c r="BU5" s="468"/>
      <c r="BV5" s="466">
        <v>11223249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126.3</v>
      </c>
      <c r="CU5" s="437"/>
      <c r="CV5" s="437"/>
      <c r="CW5" s="437"/>
      <c r="CX5" s="437"/>
      <c r="CY5" s="437"/>
      <c r="CZ5" s="437"/>
      <c r="DA5" s="438"/>
      <c r="DB5" s="436">
        <v>124</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576134</v>
      </c>
      <c r="BO6" s="467"/>
      <c r="BP6" s="467"/>
      <c r="BQ6" s="467"/>
      <c r="BR6" s="467"/>
      <c r="BS6" s="467"/>
      <c r="BT6" s="467"/>
      <c r="BU6" s="468"/>
      <c r="BV6" s="466">
        <v>85182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130</v>
      </c>
      <c r="CU6" s="620"/>
      <c r="CV6" s="620"/>
      <c r="CW6" s="620"/>
      <c r="CX6" s="620"/>
      <c r="CY6" s="620"/>
      <c r="CZ6" s="620"/>
      <c r="DA6" s="621"/>
      <c r="DB6" s="619">
        <v>128.9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v>
      </c>
      <c r="BO7" s="467"/>
      <c r="BP7" s="467"/>
      <c r="BQ7" s="467"/>
      <c r="BR7" s="467"/>
      <c r="BS7" s="467"/>
      <c r="BT7" s="467"/>
      <c r="BU7" s="468"/>
      <c r="BV7" s="466">
        <v>85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4482979</v>
      </c>
      <c r="CU7" s="467"/>
      <c r="CV7" s="467"/>
      <c r="CW7" s="467"/>
      <c r="CX7" s="467"/>
      <c r="CY7" s="467"/>
      <c r="CZ7" s="467"/>
      <c r="DA7" s="468"/>
      <c r="DB7" s="466">
        <v>4470396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106</v>
      </c>
      <c r="AV8" s="524"/>
      <c r="AW8" s="524"/>
      <c r="AX8" s="524"/>
      <c r="AY8" s="446" t="s">
        <v>110</v>
      </c>
      <c r="AZ8" s="447"/>
      <c r="BA8" s="447"/>
      <c r="BB8" s="447"/>
      <c r="BC8" s="447"/>
      <c r="BD8" s="447"/>
      <c r="BE8" s="447"/>
      <c r="BF8" s="447"/>
      <c r="BG8" s="447"/>
      <c r="BH8" s="447"/>
      <c r="BI8" s="447"/>
      <c r="BJ8" s="447"/>
      <c r="BK8" s="447"/>
      <c r="BL8" s="447"/>
      <c r="BM8" s="448"/>
      <c r="BN8" s="466">
        <v>576124</v>
      </c>
      <c r="BO8" s="467"/>
      <c r="BP8" s="467"/>
      <c r="BQ8" s="467"/>
      <c r="BR8" s="467"/>
      <c r="BS8" s="467"/>
      <c r="BT8" s="467"/>
      <c r="BU8" s="468"/>
      <c r="BV8" s="466">
        <v>85097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0.21</v>
      </c>
      <c r="CU8" s="580"/>
      <c r="CV8" s="580"/>
      <c r="CW8" s="580"/>
      <c r="CX8" s="580"/>
      <c r="CY8" s="580"/>
      <c r="CZ8" s="580"/>
      <c r="DA8" s="581"/>
      <c r="DB8" s="579">
        <v>0.2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8843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491027</v>
      </c>
      <c r="BO9" s="467"/>
      <c r="BP9" s="467"/>
      <c r="BQ9" s="467"/>
      <c r="BR9" s="467"/>
      <c r="BS9" s="467"/>
      <c r="BT9" s="467"/>
      <c r="BU9" s="468"/>
      <c r="BV9" s="466">
        <v>-200195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45.2</v>
      </c>
      <c r="CU9" s="437"/>
      <c r="CV9" s="437"/>
      <c r="CW9" s="437"/>
      <c r="CX9" s="437"/>
      <c r="CY9" s="437"/>
      <c r="CZ9" s="437"/>
      <c r="DA9" s="438"/>
      <c r="DB9" s="436">
        <v>46.8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10922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198983</v>
      </c>
      <c r="BO10" s="467"/>
      <c r="BP10" s="467"/>
      <c r="BQ10" s="467"/>
      <c r="BR10" s="467"/>
      <c r="BS10" s="467"/>
      <c r="BT10" s="467"/>
      <c r="BU10" s="468"/>
      <c r="BV10" s="466">
        <v>588342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7769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106</v>
      </c>
      <c r="AV12" s="524"/>
      <c r="AW12" s="524"/>
      <c r="AX12" s="524"/>
      <c r="AY12" s="446" t="s">
        <v>134</v>
      </c>
      <c r="AZ12" s="447"/>
      <c r="BA12" s="447"/>
      <c r="BB12" s="447"/>
      <c r="BC12" s="447"/>
      <c r="BD12" s="447"/>
      <c r="BE12" s="447"/>
      <c r="BF12" s="447"/>
      <c r="BG12" s="447"/>
      <c r="BH12" s="447"/>
      <c r="BI12" s="447"/>
      <c r="BJ12" s="447"/>
      <c r="BK12" s="447"/>
      <c r="BL12" s="447"/>
      <c r="BM12" s="448"/>
      <c r="BN12" s="466">
        <v>380000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7716</v>
      </c>
      <c r="S13" s="570"/>
      <c r="T13" s="570"/>
      <c r="U13" s="570"/>
      <c r="V13" s="571"/>
      <c r="W13" s="557" t="s">
        <v>137</v>
      </c>
      <c r="X13" s="479"/>
      <c r="Y13" s="479"/>
      <c r="Z13" s="479"/>
      <c r="AA13" s="479"/>
      <c r="AB13" s="480"/>
      <c r="AC13" s="442">
        <v>582</v>
      </c>
      <c r="AD13" s="443"/>
      <c r="AE13" s="443"/>
      <c r="AF13" s="443"/>
      <c r="AG13" s="444"/>
      <c r="AH13" s="442">
        <v>640</v>
      </c>
      <c r="AI13" s="443"/>
      <c r="AJ13" s="443"/>
      <c r="AK13" s="443"/>
      <c r="AL13" s="445"/>
      <c r="AM13" s="535" t="s">
        <v>138</v>
      </c>
      <c r="AN13" s="440"/>
      <c r="AO13" s="440"/>
      <c r="AP13" s="440"/>
      <c r="AQ13" s="440"/>
      <c r="AR13" s="440"/>
      <c r="AS13" s="440"/>
      <c r="AT13" s="441"/>
      <c r="AU13" s="523" t="s">
        <v>106</v>
      </c>
      <c r="AV13" s="524"/>
      <c r="AW13" s="524"/>
      <c r="AX13" s="524"/>
      <c r="AY13" s="446" t="s">
        <v>139</v>
      </c>
      <c r="AZ13" s="447"/>
      <c r="BA13" s="447"/>
      <c r="BB13" s="447"/>
      <c r="BC13" s="447"/>
      <c r="BD13" s="447"/>
      <c r="BE13" s="447"/>
      <c r="BF13" s="447"/>
      <c r="BG13" s="447"/>
      <c r="BH13" s="447"/>
      <c r="BI13" s="447"/>
      <c r="BJ13" s="447"/>
      <c r="BK13" s="447"/>
      <c r="BL13" s="447"/>
      <c r="BM13" s="448"/>
      <c r="BN13" s="466">
        <v>310010</v>
      </c>
      <c r="BO13" s="467"/>
      <c r="BP13" s="467"/>
      <c r="BQ13" s="467"/>
      <c r="BR13" s="467"/>
      <c r="BS13" s="467"/>
      <c r="BT13" s="467"/>
      <c r="BU13" s="468"/>
      <c r="BV13" s="466">
        <v>388147</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69.900000000000006</v>
      </c>
      <c r="CU13" s="437"/>
      <c r="CV13" s="437"/>
      <c r="CW13" s="437"/>
      <c r="CX13" s="437"/>
      <c r="CY13" s="437"/>
      <c r="CZ13" s="437"/>
      <c r="DA13" s="438"/>
      <c r="DB13" s="436">
        <v>71.8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8087</v>
      </c>
      <c r="S14" s="570"/>
      <c r="T14" s="570"/>
      <c r="U14" s="570"/>
      <c r="V14" s="571"/>
      <c r="W14" s="572"/>
      <c r="X14" s="482"/>
      <c r="Y14" s="482"/>
      <c r="Z14" s="482"/>
      <c r="AA14" s="482"/>
      <c r="AB14" s="483"/>
      <c r="AC14" s="562">
        <v>15.7</v>
      </c>
      <c r="AD14" s="563"/>
      <c r="AE14" s="563"/>
      <c r="AF14" s="563"/>
      <c r="AG14" s="564"/>
      <c r="AH14" s="562">
        <v>13.7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399.7</v>
      </c>
      <c r="CU14" s="574"/>
      <c r="CV14" s="574"/>
      <c r="CW14" s="574"/>
      <c r="CX14" s="574"/>
      <c r="CY14" s="574"/>
      <c r="CZ14" s="574"/>
      <c r="DA14" s="575"/>
      <c r="DB14" s="573">
        <v>440.2</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143</v>
      </c>
      <c r="N15" s="567"/>
      <c r="O15" s="567"/>
      <c r="P15" s="567"/>
      <c r="Q15" s="568"/>
      <c r="R15" s="569">
        <v>8033</v>
      </c>
      <c r="S15" s="570"/>
      <c r="T15" s="570"/>
      <c r="U15" s="570"/>
      <c r="V15" s="571"/>
      <c r="W15" s="557" t="s">
        <v>144</v>
      </c>
      <c r="X15" s="479"/>
      <c r="Y15" s="479"/>
      <c r="Z15" s="479"/>
      <c r="AA15" s="479"/>
      <c r="AB15" s="480"/>
      <c r="AC15" s="442">
        <v>815</v>
      </c>
      <c r="AD15" s="443"/>
      <c r="AE15" s="443"/>
      <c r="AF15" s="443"/>
      <c r="AG15" s="444"/>
      <c r="AH15" s="442">
        <v>1172</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856963</v>
      </c>
      <c r="BO15" s="462"/>
      <c r="BP15" s="462"/>
      <c r="BQ15" s="462"/>
      <c r="BR15" s="462"/>
      <c r="BS15" s="462"/>
      <c r="BT15" s="462"/>
      <c r="BU15" s="463"/>
      <c r="BV15" s="461">
        <v>870813</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22</v>
      </c>
      <c r="AD16" s="563"/>
      <c r="AE16" s="563"/>
      <c r="AF16" s="563"/>
      <c r="AG16" s="564"/>
      <c r="AH16" s="562">
        <v>25.2</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4137582</v>
      </c>
      <c r="BO16" s="467"/>
      <c r="BP16" s="467"/>
      <c r="BQ16" s="467"/>
      <c r="BR16" s="467"/>
      <c r="BS16" s="467"/>
      <c r="BT16" s="467"/>
      <c r="BU16" s="468"/>
      <c r="BV16" s="466">
        <v>4075236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2315</v>
      </c>
      <c r="AD17" s="443"/>
      <c r="AE17" s="443"/>
      <c r="AF17" s="443"/>
      <c r="AG17" s="444"/>
      <c r="AH17" s="442">
        <v>2848</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1077684</v>
      </c>
      <c r="BO17" s="467"/>
      <c r="BP17" s="467"/>
      <c r="BQ17" s="467"/>
      <c r="BR17" s="467"/>
      <c r="BS17" s="467"/>
      <c r="BT17" s="467"/>
      <c r="BU17" s="468"/>
      <c r="BV17" s="466">
        <v>1094192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153</v>
      </c>
      <c r="C18" s="529"/>
      <c r="D18" s="529"/>
      <c r="E18" s="530"/>
      <c r="F18" s="530"/>
      <c r="G18" s="530"/>
      <c r="H18" s="530"/>
      <c r="I18" s="530"/>
      <c r="J18" s="530"/>
      <c r="K18" s="530"/>
      <c r="L18" s="531">
        <v>763.07</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61.1</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5755550</v>
      </c>
      <c r="BO18" s="467"/>
      <c r="BP18" s="467"/>
      <c r="BQ18" s="467"/>
      <c r="BR18" s="467"/>
      <c r="BS18" s="467"/>
      <c r="BT18" s="467"/>
      <c r="BU18" s="468"/>
      <c r="BV18" s="466">
        <v>5636330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155</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6909655</v>
      </c>
      <c r="BO19" s="467"/>
      <c r="BP19" s="467"/>
      <c r="BQ19" s="467"/>
      <c r="BR19" s="467"/>
      <c r="BS19" s="467"/>
      <c r="BT19" s="467"/>
      <c r="BU19" s="468"/>
      <c r="BV19" s="466">
        <v>6659405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157</v>
      </c>
      <c r="C20" s="529"/>
      <c r="D20" s="529"/>
      <c r="E20" s="530"/>
      <c r="F20" s="530"/>
      <c r="G20" s="530"/>
      <c r="H20" s="530"/>
      <c r="I20" s="530"/>
      <c r="J20" s="530"/>
      <c r="K20" s="530"/>
      <c r="L20" s="536">
        <v>4539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29280448</v>
      </c>
      <c r="BO23" s="467"/>
      <c r="BP23" s="467"/>
      <c r="BQ23" s="467"/>
      <c r="BR23" s="467"/>
      <c r="BS23" s="467"/>
      <c r="BT23" s="467"/>
      <c r="BU23" s="468"/>
      <c r="BV23" s="466">
        <v>31206170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166</v>
      </c>
      <c r="F24" s="440"/>
      <c r="G24" s="440"/>
      <c r="H24" s="440"/>
      <c r="I24" s="440"/>
      <c r="J24" s="440"/>
      <c r="K24" s="441"/>
      <c r="L24" s="442">
        <v>1</v>
      </c>
      <c r="M24" s="443"/>
      <c r="N24" s="443"/>
      <c r="O24" s="443"/>
      <c r="P24" s="444"/>
      <c r="Q24" s="442">
        <v>4310</v>
      </c>
      <c r="R24" s="443"/>
      <c r="S24" s="443"/>
      <c r="T24" s="443"/>
      <c r="U24" s="443"/>
      <c r="V24" s="444"/>
      <c r="W24" s="508"/>
      <c r="X24" s="499"/>
      <c r="Y24" s="500"/>
      <c r="Z24" s="439" t="s">
        <v>167</v>
      </c>
      <c r="AA24" s="440"/>
      <c r="AB24" s="440"/>
      <c r="AC24" s="440"/>
      <c r="AD24" s="440"/>
      <c r="AE24" s="440"/>
      <c r="AF24" s="440"/>
      <c r="AG24" s="441"/>
      <c r="AH24" s="442">
        <v>132</v>
      </c>
      <c r="AI24" s="443"/>
      <c r="AJ24" s="443"/>
      <c r="AK24" s="443"/>
      <c r="AL24" s="444"/>
      <c r="AM24" s="442">
        <v>372900</v>
      </c>
      <c r="AN24" s="443"/>
      <c r="AO24" s="443"/>
      <c r="AP24" s="443"/>
      <c r="AQ24" s="443"/>
      <c r="AR24" s="444"/>
      <c r="AS24" s="442">
        <v>2825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26941632</v>
      </c>
      <c r="BO24" s="467"/>
      <c r="BP24" s="467"/>
      <c r="BQ24" s="467"/>
      <c r="BR24" s="467"/>
      <c r="BS24" s="467"/>
      <c r="BT24" s="467"/>
      <c r="BU24" s="468"/>
      <c r="BV24" s="466">
        <v>28828514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169</v>
      </c>
      <c r="F25" s="440"/>
      <c r="G25" s="440"/>
      <c r="H25" s="440"/>
      <c r="I25" s="440"/>
      <c r="J25" s="440"/>
      <c r="K25" s="441"/>
      <c r="L25" s="442" t="s">
        <v>128</v>
      </c>
      <c r="M25" s="443"/>
      <c r="N25" s="443"/>
      <c r="O25" s="443"/>
      <c r="P25" s="444"/>
      <c r="Q25" s="442" t="s">
        <v>170</v>
      </c>
      <c r="R25" s="443"/>
      <c r="S25" s="443"/>
      <c r="T25" s="443"/>
      <c r="U25" s="443"/>
      <c r="V25" s="444"/>
      <c r="W25" s="508"/>
      <c r="X25" s="499"/>
      <c r="Y25" s="500"/>
      <c r="Z25" s="439" t="s">
        <v>171</v>
      </c>
      <c r="AA25" s="440"/>
      <c r="AB25" s="440"/>
      <c r="AC25" s="440"/>
      <c r="AD25" s="440"/>
      <c r="AE25" s="440"/>
      <c r="AF25" s="440"/>
      <c r="AG25" s="441"/>
      <c r="AH25" s="442">
        <v>40</v>
      </c>
      <c r="AI25" s="443"/>
      <c r="AJ25" s="443"/>
      <c r="AK25" s="443"/>
      <c r="AL25" s="444"/>
      <c r="AM25" s="442">
        <v>121840</v>
      </c>
      <c r="AN25" s="443"/>
      <c r="AO25" s="443"/>
      <c r="AP25" s="443"/>
      <c r="AQ25" s="443"/>
      <c r="AR25" s="444"/>
      <c r="AS25" s="442">
        <v>3046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1170990</v>
      </c>
      <c r="BO25" s="462"/>
      <c r="BP25" s="462"/>
      <c r="BQ25" s="462"/>
      <c r="BR25" s="462"/>
      <c r="BS25" s="462"/>
      <c r="BT25" s="462"/>
      <c r="BU25" s="463"/>
      <c r="BV25" s="461">
        <v>1686356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173</v>
      </c>
      <c r="F26" s="440"/>
      <c r="G26" s="440"/>
      <c r="H26" s="440"/>
      <c r="I26" s="440"/>
      <c r="J26" s="440"/>
      <c r="K26" s="441"/>
      <c r="L26" s="442">
        <v>1</v>
      </c>
      <c r="M26" s="443"/>
      <c r="N26" s="443"/>
      <c r="O26" s="443"/>
      <c r="P26" s="444"/>
      <c r="Q26" s="442">
        <v>4130</v>
      </c>
      <c r="R26" s="443"/>
      <c r="S26" s="443"/>
      <c r="T26" s="443"/>
      <c r="U26" s="443"/>
      <c r="V26" s="444"/>
      <c r="W26" s="508"/>
      <c r="X26" s="499"/>
      <c r="Y26" s="500"/>
      <c r="Z26" s="439" t="s">
        <v>174</v>
      </c>
      <c r="AA26" s="521"/>
      <c r="AB26" s="521"/>
      <c r="AC26" s="521"/>
      <c r="AD26" s="521"/>
      <c r="AE26" s="521"/>
      <c r="AF26" s="521"/>
      <c r="AG26" s="522"/>
      <c r="AH26" s="442" t="s">
        <v>170</v>
      </c>
      <c r="AI26" s="443"/>
      <c r="AJ26" s="443"/>
      <c r="AK26" s="443"/>
      <c r="AL26" s="444"/>
      <c r="AM26" s="442" t="s">
        <v>128</v>
      </c>
      <c r="AN26" s="443"/>
      <c r="AO26" s="443"/>
      <c r="AP26" s="443"/>
      <c r="AQ26" s="443"/>
      <c r="AR26" s="444"/>
      <c r="AS26" s="442" t="s">
        <v>170</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176</v>
      </c>
      <c r="F27" s="440"/>
      <c r="G27" s="440"/>
      <c r="H27" s="440"/>
      <c r="I27" s="440"/>
      <c r="J27" s="440"/>
      <c r="K27" s="441"/>
      <c r="L27" s="442">
        <v>1</v>
      </c>
      <c r="M27" s="443"/>
      <c r="N27" s="443"/>
      <c r="O27" s="443"/>
      <c r="P27" s="444"/>
      <c r="Q27" s="442">
        <v>2300</v>
      </c>
      <c r="R27" s="443"/>
      <c r="S27" s="443"/>
      <c r="T27" s="443"/>
      <c r="U27" s="443"/>
      <c r="V27" s="444"/>
      <c r="W27" s="508"/>
      <c r="X27" s="499"/>
      <c r="Y27" s="500"/>
      <c r="Z27" s="439" t="s">
        <v>177</v>
      </c>
      <c r="AA27" s="440"/>
      <c r="AB27" s="440"/>
      <c r="AC27" s="440"/>
      <c r="AD27" s="440"/>
      <c r="AE27" s="440"/>
      <c r="AF27" s="440"/>
      <c r="AG27" s="441"/>
      <c r="AH27" s="442">
        <v>1</v>
      </c>
      <c r="AI27" s="443"/>
      <c r="AJ27" s="443"/>
      <c r="AK27" s="443"/>
      <c r="AL27" s="444"/>
      <c r="AM27" s="442" t="s">
        <v>178</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v>
      </c>
      <c r="BO27" s="470"/>
      <c r="BP27" s="470"/>
      <c r="BQ27" s="470"/>
      <c r="BR27" s="470"/>
      <c r="BS27" s="470"/>
      <c r="BT27" s="470"/>
      <c r="BU27" s="471"/>
      <c r="BV27" s="469">
        <v>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2000</v>
      </c>
      <c r="R28" s="443"/>
      <c r="S28" s="443"/>
      <c r="T28" s="443"/>
      <c r="U28" s="443"/>
      <c r="V28" s="444"/>
      <c r="W28" s="508"/>
      <c r="X28" s="499"/>
      <c r="Y28" s="500"/>
      <c r="Z28" s="439" t="s">
        <v>181</v>
      </c>
      <c r="AA28" s="440"/>
      <c r="AB28" s="440"/>
      <c r="AC28" s="440"/>
      <c r="AD28" s="440"/>
      <c r="AE28" s="440"/>
      <c r="AF28" s="440"/>
      <c r="AG28" s="441"/>
      <c r="AH28" s="442" t="s">
        <v>128</v>
      </c>
      <c r="AI28" s="443"/>
      <c r="AJ28" s="443"/>
      <c r="AK28" s="443"/>
      <c r="AL28" s="444"/>
      <c r="AM28" s="442" t="s">
        <v>128</v>
      </c>
      <c r="AN28" s="443"/>
      <c r="AO28" s="443"/>
      <c r="AP28" s="443"/>
      <c r="AQ28" s="443"/>
      <c r="AR28" s="444"/>
      <c r="AS28" s="442" t="s">
        <v>182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2900479</v>
      </c>
      <c r="BO28" s="462"/>
      <c r="BP28" s="462"/>
      <c r="BQ28" s="462"/>
      <c r="BR28" s="462"/>
      <c r="BS28" s="462"/>
      <c r="BT28" s="462"/>
      <c r="BU28" s="463"/>
      <c r="BV28" s="461">
        <v>3081496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6</v>
      </c>
      <c r="M29" s="443"/>
      <c r="N29" s="443"/>
      <c r="O29" s="443"/>
      <c r="P29" s="444"/>
      <c r="Q29" s="442">
        <v>1800</v>
      </c>
      <c r="R29" s="443"/>
      <c r="S29" s="443"/>
      <c r="T29" s="443"/>
      <c r="U29" s="443"/>
      <c r="V29" s="444"/>
      <c r="W29" s="509"/>
      <c r="X29" s="510"/>
      <c r="Y29" s="511"/>
      <c r="Z29" s="439" t="s">
        <v>185</v>
      </c>
      <c r="AA29" s="440"/>
      <c r="AB29" s="440"/>
      <c r="AC29" s="440"/>
      <c r="AD29" s="440"/>
      <c r="AE29" s="440"/>
      <c r="AF29" s="440"/>
      <c r="AG29" s="441"/>
      <c r="AH29" s="442">
        <v>133</v>
      </c>
      <c r="AI29" s="443"/>
      <c r="AJ29" s="443"/>
      <c r="AK29" s="443"/>
      <c r="AL29" s="444"/>
      <c r="AM29" s="442">
        <v>374671</v>
      </c>
      <c r="AN29" s="443"/>
      <c r="AO29" s="443"/>
      <c r="AP29" s="443"/>
      <c r="AQ29" s="443"/>
      <c r="AR29" s="444"/>
      <c r="AS29" s="442">
        <v>2817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857365</v>
      </c>
      <c r="BO29" s="467"/>
      <c r="BP29" s="467"/>
      <c r="BQ29" s="467"/>
      <c r="BR29" s="467"/>
      <c r="BS29" s="467"/>
      <c r="BT29" s="467"/>
      <c r="BU29" s="468"/>
      <c r="BV29" s="466">
        <v>857295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89.6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2988349</v>
      </c>
      <c r="BO30" s="470"/>
      <c r="BP30" s="470"/>
      <c r="BQ30" s="470"/>
      <c r="BR30" s="470"/>
      <c r="BS30" s="470"/>
      <c r="BT30" s="470"/>
      <c r="BU30" s="471"/>
      <c r="BV30" s="469">
        <v>2984639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市場事業会計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空知教育センター組合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公共下水道事業会計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南空知ふるさと市町村圏組合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WMGU+LweMWSFoMvaJx5ximJuoDTSIkusH3rImjuV0vrpcO0RwVM4+ZquciHCpZeVlPO8fjLc5ebnjqhf3AdsQ==" saltValue="+nsJIoZ985xCZmMGUqdT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921776</v>
      </c>
      <c r="S5" s="734"/>
      <c r="T5" s="734"/>
      <c r="U5" s="734"/>
      <c r="V5" s="734"/>
      <c r="W5" s="734"/>
      <c r="X5" s="734"/>
      <c r="Y5" s="777"/>
      <c r="Z5" s="795">
        <v>8.1</v>
      </c>
      <c r="AA5" s="795"/>
      <c r="AB5" s="795"/>
      <c r="AC5" s="795"/>
      <c r="AD5" s="796">
        <v>877419</v>
      </c>
      <c r="AE5" s="796"/>
      <c r="AF5" s="796"/>
      <c r="AG5" s="796"/>
      <c r="AH5" s="796"/>
      <c r="AI5" s="796"/>
      <c r="AJ5" s="796"/>
      <c r="AK5" s="796"/>
      <c r="AL5" s="778">
        <v>19.8</v>
      </c>
      <c r="AM5" s="749"/>
      <c r="AN5" s="749"/>
      <c r="AO5" s="779"/>
      <c r="AP5" s="744" t="s">
        <v>226</v>
      </c>
      <c r="AQ5" s="745"/>
      <c r="AR5" s="745"/>
      <c r="AS5" s="745"/>
      <c r="AT5" s="745"/>
      <c r="AU5" s="745"/>
      <c r="AV5" s="745"/>
      <c r="AW5" s="745"/>
      <c r="AX5" s="745"/>
      <c r="AY5" s="745"/>
      <c r="AZ5" s="745"/>
      <c r="BA5" s="745"/>
      <c r="BB5" s="745"/>
      <c r="BC5" s="745"/>
      <c r="BD5" s="745"/>
      <c r="BE5" s="745"/>
      <c r="BF5" s="746"/>
      <c r="BG5" s="678">
        <v>871516</v>
      </c>
      <c r="BH5" s="679"/>
      <c r="BI5" s="679"/>
      <c r="BJ5" s="679"/>
      <c r="BK5" s="679"/>
      <c r="BL5" s="679"/>
      <c r="BM5" s="679"/>
      <c r="BN5" s="680"/>
      <c r="BO5" s="715">
        <v>94.5</v>
      </c>
      <c r="BP5" s="715"/>
      <c r="BQ5" s="715"/>
      <c r="BR5" s="715"/>
      <c r="BS5" s="716">
        <v>22624</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54733</v>
      </c>
      <c r="S6" s="679"/>
      <c r="T6" s="679"/>
      <c r="U6" s="679"/>
      <c r="V6" s="679"/>
      <c r="W6" s="679"/>
      <c r="X6" s="679"/>
      <c r="Y6" s="680"/>
      <c r="Z6" s="715">
        <v>0.5</v>
      </c>
      <c r="AA6" s="715"/>
      <c r="AB6" s="715"/>
      <c r="AC6" s="715"/>
      <c r="AD6" s="716">
        <v>54733</v>
      </c>
      <c r="AE6" s="716"/>
      <c r="AF6" s="716"/>
      <c r="AG6" s="716"/>
      <c r="AH6" s="716"/>
      <c r="AI6" s="716"/>
      <c r="AJ6" s="716"/>
      <c r="AK6" s="716"/>
      <c r="AL6" s="681">
        <v>1.2</v>
      </c>
      <c r="AM6" s="682"/>
      <c r="AN6" s="682"/>
      <c r="AO6" s="717"/>
      <c r="AP6" s="675" t="s">
        <v>231</v>
      </c>
      <c r="AQ6" s="676"/>
      <c r="AR6" s="676"/>
      <c r="AS6" s="676"/>
      <c r="AT6" s="676"/>
      <c r="AU6" s="676"/>
      <c r="AV6" s="676"/>
      <c r="AW6" s="676"/>
      <c r="AX6" s="676"/>
      <c r="AY6" s="676"/>
      <c r="AZ6" s="676"/>
      <c r="BA6" s="676"/>
      <c r="BB6" s="676"/>
      <c r="BC6" s="676"/>
      <c r="BD6" s="676"/>
      <c r="BE6" s="676"/>
      <c r="BF6" s="677"/>
      <c r="BG6" s="678">
        <v>871516</v>
      </c>
      <c r="BH6" s="679"/>
      <c r="BI6" s="679"/>
      <c r="BJ6" s="679"/>
      <c r="BK6" s="679"/>
      <c r="BL6" s="679"/>
      <c r="BM6" s="679"/>
      <c r="BN6" s="680"/>
      <c r="BO6" s="715">
        <v>94.5</v>
      </c>
      <c r="BP6" s="715"/>
      <c r="BQ6" s="715"/>
      <c r="BR6" s="715"/>
      <c r="BS6" s="716">
        <v>22624</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48494</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48494</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471</v>
      </c>
      <c r="S7" s="679"/>
      <c r="T7" s="679"/>
      <c r="U7" s="679"/>
      <c r="V7" s="679"/>
      <c r="W7" s="679"/>
      <c r="X7" s="679"/>
      <c r="Y7" s="680"/>
      <c r="Z7" s="715">
        <v>0</v>
      </c>
      <c r="AA7" s="715"/>
      <c r="AB7" s="715"/>
      <c r="AC7" s="715"/>
      <c r="AD7" s="716">
        <v>471</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316820</v>
      </c>
      <c r="BH7" s="679"/>
      <c r="BI7" s="679"/>
      <c r="BJ7" s="679"/>
      <c r="BK7" s="679"/>
      <c r="BL7" s="679"/>
      <c r="BM7" s="679"/>
      <c r="BN7" s="680"/>
      <c r="BO7" s="715">
        <v>34.4</v>
      </c>
      <c r="BP7" s="715"/>
      <c r="BQ7" s="715"/>
      <c r="BR7" s="715"/>
      <c r="BS7" s="716">
        <v>12308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2381860</v>
      </c>
      <c r="CS7" s="679"/>
      <c r="CT7" s="679"/>
      <c r="CU7" s="679"/>
      <c r="CV7" s="679"/>
      <c r="CW7" s="679"/>
      <c r="CX7" s="679"/>
      <c r="CY7" s="680"/>
      <c r="CZ7" s="715">
        <v>22.2</v>
      </c>
      <c r="DA7" s="715"/>
      <c r="DB7" s="715"/>
      <c r="DC7" s="715"/>
      <c r="DD7" s="684">
        <v>999296</v>
      </c>
      <c r="DE7" s="679"/>
      <c r="DF7" s="679"/>
      <c r="DG7" s="679"/>
      <c r="DH7" s="679"/>
      <c r="DI7" s="679"/>
      <c r="DJ7" s="679"/>
      <c r="DK7" s="679"/>
      <c r="DL7" s="679"/>
      <c r="DM7" s="679"/>
      <c r="DN7" s="679"/>
      <c r="DO7" s="679"/>
      <c r="DP7" s="680"/>
      <c r="DQ7" s="684">
        <v>764306</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1529</v>
      </c>
      <c r="S8" s="679"/>
      <c r="T8" s="679"/>
      <c r="U8" s="679"/>
      <c r="V8" s="679"/>
      <c r="W8" s="679"/>
      <c r="X8" s="679"/>
      <c r="Y8" s="680"/>
      <c r="Z8" s="715">
        <v>0</v>
      </c>
      <c r="AA8" s="715"/>
      <c r="AB8" s="715"/>
      <c r="AC8" s="715"/>
      <c r="AD8" s="716">
        <v>1529</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12585</v>
      </c>
      <c r="BH8" s="679"/>
      <c r="BI8" s="679"/>
      <c r="BJ8" s="679"/>
      <c r="BK8" s="679"/>
      <c r="BL8" s="679"/>
      <c r="BM8" s="679"/>
      <c r="BN8" s="680"/>
      <c r="BO8" s="715">
        <v>1.4</v>
      </c>
      <c r="BP8" s="715"/>
      <c r="BQ8" s="715"/>
      <c r="BR8" s="715"/>
      <c r="BS8" s="684">
        <v>12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2310078</v>
      </c>
      <c r="CS8" s="679"/>
      <c r="CT8" s="679"/>
      <c r="CU8" s="679"/>
      <c r="CV8" s="679"/>
      <c r="CW8" s="679"/>
      <c r="CX8" s="679"/>
      <c r="CY8" s="680"/>
      <c r="CZ8" s="715">
        <v>21.5</v>
      </c>
      <c r="DA8" s="715"/>
      <c r="DB8" s="715"/>
      <c r="DC8" s="715"/>
      <c r="DD8" s="684">
        <v>135822</v>
      </c>
      <c r="DE8" s="679"/>
      <c r="DF8" s="679"/>
      <c r="DG8" s="679"/>
      <c r="DH8" s="679"/>
      <c r="DI8" s="679"/>
      <c r="DJ8" s="679"/>
      <c r="DK8" s="679"/>
      <c r="DL8" s="679"/>
      <c r="DM8" s="679"/>
      <c r="DN8" s="679"/>
      <c r="DO8" s="679"/>
      <c r="DP8" s="680"/>
      <c r="DQ8" s="684">
        <v>1049008</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990</v>
      </c>
      <c r="S9" s="679"/>
      <c r="T9" s="679"/>
      <c r="U9" s="679"/>
      <c r="V9" s="679"/>
      <c r="W9" s="679"/>
      <c r="X9" s="679"/>
      <c r="Y9" s="680"/>
      <c r="Z9" s="715">
        <v>0</v>
      </c>
      <c r="AA9" s="715"/>
      <c r="AB9" s="715"/>
      <c r="AC9" s="715"/>
      <c r="AD9" s="716">
        <v>990</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237619</v>
      </c>
      <c r="BH9" s="679"/>
      <c r="BI9" s="679"/>
      <c r="BJ9" s="679"/>
      <c r="BK9" s="679"/>
      <c r="BL9" s="679"/>
      <c r="BM9" s="679"/>
      <c r="BN9" s="680"/>
      <c r="BO9" s="715">
        <v>25.8</v>
      </c>
      <c r="BP9" s="715"/>
      <c r="BQ9" s="715"/>
      <c r="BR9" s="715"/>
      <c r="BS9" s="684">
        <v>137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573314</v>
      </c>
      <c r="CS9" s="679"/>
      <c r="CT9" s="679"/>
      <c r="CU9" s="679"/>
      <c r="CV9" s="679"/>
      <c r="CW9" s="679"/>
      <c r="CX9" s="679"/>
      <c r="CY9" s="680"/>
      <c r="CZ9" s="715">
        <v>5.3</v>
      </c>
      <c r="DA9" s="715"/>
      <c r="DB9" s="715"/>
      <c r="DC9" s="715"/>
      <c r="DD9" s="684">
        <v>55404</v>
      </c>
      <c r="DE9" s="679"/>
      <c r="DF9" s="679"/>
      <c r="DG9" s="679"/>
      <c r="DH9" s="679"/>
      <c r="DI9" s="679"/>
      <c r="DJ9" s="679"/>
      <c r="DK9" s="679"/>
      <c r="DL9" s="679"/>
      <c r="DM9" s="679"/>
      <c r="DN9" s="679"/>
      <c r="DO9" s="679"/>
      <c r="DP9" s="680"/>
      <c r="DQ9" s="684">
        <v>345252</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33279</v>
      </c>
      <c r="BH10" s="679"/>
      <c r="BI10" s="679"/>
      <c r="BJ10" s="679"/>
      <c r="BK10" s="679"/>
      <c r="BL10" s="679"/>
      <c r="BM10" s="679"/>
      <c r="BN10" s="680"/>
      <c r="BO10" s="715">
        <v>3.6</v>
      </c>
      <c r="BP10" s="715"/>
      <c r="BQ10" s="715"/>
      <c r="BR10" s="715"/>
      <c r="BS10" s="684">
        <v>5547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170</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170</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162014</v>
      </c>
      <c r="S11" s="679"/>
      <c r="T11" s="679"/>
      <c r="U11" s="679"/>
      <c r="V11" s="679"/>
      <c r="W11" s="679"/>
      <c r="X11" s="679"/>
      <c r="Y11" s="680"/>
      <c r="Z11" s="681">
        <v>1.4</v>
      </c>
      <c r="AA11" s="682"/>
      <c r="AB11" s="682"/>
      <c r="AC11" s="683"/>
      <c r="AD11" s="684">
        <v>162014</v>
      </c>
      <c r="AE11" s="679"/>
      <c r="AF11" s="679"/>
      <c r="AG11" s="679"/>
      <c r="AH11" s="679"/>
      <c r="AI11" s="679"/>
      <c r="AJ11" s="679"/>
      <c r="AK11" s="680"/>
      <c r="AL11" s="681">
        <v>3.7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33337</v>
      </c>
      <c r="BH11" s="679"/>
      <c r="BI11" s="679"/>
      <c r="BJ11" s="679"/>
      <c r="BK11" s="679"/>
      <c r="BL11" s="679"/>
      <c r="BM11" s="679"/>
      <c r="BN11" s="680"/>
      <c r="BO11" s="715">
        <v>3.6</v>
      </c>
      <c r="BP11" s="715"/>
      <c r="BQ11" s="715"/>
      <c r="BR11" s="715"/>
      <c r="BS11" s="684">
        <v>6612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61389</v>
      </c>
      <c r="CS11" s="679"/>
      <c r="CT11" s="679"/>
      <c r="CU11" s="679"/>
      <c r="CV11" s="679"/>
      <c r="CW11" s="679"/>
      <c r="CX11" s="679"/>
      <c r="CY11" s="680"/>
      <c r="CZ11" s="715">
        <v>0.6</v>
      </c>
      <c r="DA11" s="715"/>
      <c r="DB11" s="715"/>
      <c r="DC11" s="715"/>
      <c r="DD11" s="684">
        <v>10514</v>
      </c>
      <c r="DE11" s="679"/>
      <c r="DF11" s="679"/>
      <c r="DG11" s="679"/>
      <c r="DH11" s="679"/>
      <c r="DI11" s="679"/>
      <c r="DJ11" s="679"/>
      <c r="DK11" s="679"/>
      <c r="DL11" s="679"/>
      <c r="DM11" s="679"/>
      <c r="DN11" s="679"/>
      <c r="DO11" s="679"/>
      <c r="DP11" s="680"/>
      <c r="DQ11" s="684">
        <v>28171</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170</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479622</v>
      </c>
      <c r="BH12" s="679"/>
      <c r="BI12" s="679"/>
      <c r="BJ12" s="679"/>
      <c r="BK12" s="679"/>
      <c r="BL12" s="679"/>
      <c r="BM12" s="679"/>
      <c r="BN12" s="680"/>
      <c r="BO12" s="715">
        <v>52</v>
      </c>
      <c r="BP12" s="715"/>
      <c r="BQ12" s="715"/>
      <c r="BR12" s="715"/>
      <c r="BS12" s="684">
        <v>9259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39162</v>
      </c>
      <c r="CS12" s="679"/>
      <c r="CT12" s="679"/>
      <c r="CU12" s="679"/>
      <c r="CV12" s="679"/>
      <c r="CW12" s="679"/>
      <c r="CX12" s="679"/>
      <c r="CY12" s="680"/>
      <c r="CZ12" s="715">
        <v>0.4</v>
      </c>
      <c r="DA12" s="715"/>
      <c r="DB12" s="715"/>
      <c r="DC12" s="715"/>
      <c r="DD12" s="684" t="s">
        <v>128</v>
      </c>
      <c r="DE12" s="679"/>
      <c r="DF12" s="679"/>
      <c r="DG12" s="679"/>
      <c r="DH12" s="679"/>
      <c r="DI12" s="679"/>
      <c r="DJ12" s="679"/>
      <c r="DK12" s="679"/>
      <c r="DL12" s="679"/>
      <c r="DM12" s="679"/>
      <c r="DN12" s="679"/>
      <c r="DO12" s="679"/>
      <c r="DP12" s="680"/>
      <c r="DQ12" s="684">
        <v>28424</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268538</v>
      </c>
      <c r="BH13" s="679"/>
      <c r="BI13" s="679"/>
      <c r="BJ13" s="679"/>
      <c r="BK13" s="679"/>
      <c r="BL13" s="679"/>
      <c r="BM13" s="679"/>
      <c r="BN13" s="680"/>
      <c r="BO13" s="715">
        <v>29.1</v>
      </c>
      <c r="BP13" s="715"/>
      <c r="BQ13" s="715"/>
      <c r="BR13" s="715"/>
      <c r="BS13" s="684">
        <v>9259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1269998</v>
      </c>
      <c r="CS13" s="679"/>
      <c r="CT13" s="679"/>
      <c r="CU13" s="679"/>
      <c r="CV13" s="679"/>
      <c r="CW13" s="679"/>
      <c r="CX13" s="679"/>
      <c r="CY13" s="680"/>
      <c r="CZ13" s="715">
        <v>11.8</v>
      </c>
      <c r="DA13" s="715"/>
      <c r="DB13" s="715"/>
      <c r="DC13" s="715"/>
      <c r="DD13" s="684">
        <v>578872</v>
      </c>
      <c r="DE13" s="679"/>
      <c r="DF13" s="679"/>
      <c r="DG13" s="679"/>
      <c r="DH13" s="679"/>
      <c r="DI13" s="679"/>
      <c r="DJ13" s="679"/>
      <c r="DK13" s="679"/>
      <c r="DL13" s="679"/>
      <c r="DM13" s="679"/>
      <c r="DN13" s="679"/>
      <c r="DO13" s="679"/>
      <c r="DP13" s="680"/>
      <c r="DQ13" s="684">
        <v>393361</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5886</v>
      </c>
      <c r="S14" s="679"/>
      <c r="T14" s="679"/>
      <c r="U14" s="679"/>
      <c r="V14" s="679"/>
      <c r="W14" s="679"/>
      <c r="X14" s="679"/>
      <c r="Y14" s="680"/>
      <c r="Z14" s="715">
        <v>0.1</v>
      </c>
      <c r="AA14" s="715"/>
      <c r="AB14" s="715"/>
      <c r="AC14" s="715"/>
      <c r="AD14" s="716">
        <v>5886</v>
      </c>
      <c r="AE14" s="716"/>
      <c r="AF14" s="716"/>
      <c r="AG14" s="716"/>
      <c r="AH14" s="716"/>
      <c r="AI14" s="716"/>
      <c r="AJ14" s="716"/>
      <c r="AK14" s="716"/>
      <c r="AL14" s="681">
        <v>0.1</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17012</v>
      </c>
      <c r="BH14" s="679"/>
      <c r="BI14" s="679"/>
      <c r="BJ14" s="679"/>
      <c r="BK14" s="679"/>
      <c r="BL14" s="679"/>
      <c r="BM14" s="679"/>
      <c r="BN14" s="680"/>
      <c r="BO14" s="715">
        <v>1.8</v>
      </c>
      <c r="BP14" s="715"/>
      <c r="BQ14" s="715"/>
      <c r="BR14" s="715"/>
      <c r="BS14" s="684">
        <v>1057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354158</v>
      </c>
      <c r="CS14" s="679"/>
      <c r="CT14" s="679"/>
      <c r="CU14" s="679"/>
      <c r="CV14" s="679"/>
      <c r="CW14" s="679"/>
      <c r="CX14" s="679"/>
      <c r="CY14" s="680"/>
      <c r="CZ14" s="715">
        <v>3.3</v>
      </c>
      <c r="DA14" s="715"/>
      <c r="DB14" s="715"/>
      <c r="DC14" s="715"/>
      <c r="DD14" s="684">
        <v>4893</v>
      </c>
      <c r="DE14" s="679"/>
      <c r="DF14" s="679"/>
      <c r="DG14" s="679"/>
      <c r="DH14" s="679"/>
      <c r="DI14" s="679"/>
      <c r="DJ14" s="679"/>
      <c r="DK14" s="679"/>
      <c r="DL14" s="679"/>
      <c r="DM14" s="679"/>
      <c r="DN14" s="679"/>
      <c r="DO14" s="679"/>
      <c r="DP14" s="680"/>
      <c r="DQ14" s="684">
        <v>341118</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58062</v>
      </c>
      <c r="BH15" s="679"/>
      <c r="BI15" s="679"/>
      <c r="BJ15" s="679"/>
      <c r="BK15" s="679"/>
      <c r="BL15" s="679"/>
      <c r="BM15" s="679"/>
      <c r="BN15" s="680"/>
      <c r="BO15" s="715">
        <v>6.3</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303011</v>
      </c>
      <c r="CS15" s="679"/>
      <c r="CT15" s="679"/>
      <c r="CU15" s="679"/>
      <c r="CV15" s="679"/>
      <c r="CW15" s="679"/>
      <c r="CX15" s="679"/>
      <c r="CY15" s="680"/>
      <c r="CZ15" s="715">
        <v>2.8</v>
      </c>
      <c r="DA15" s="715"/>
      <c r="DB15" s="715"/>
      <c r="DC15" s="715"/>
      <c r="DD15" s="684">
        <v>4789</v>
      </c>
      <c r="DE15" s="679"/>
      <c r="DF15" s="679"/>
      <c r="DG15" s="679"/>
      <c r="DH15" s="679"/>
      <c r="DI15" s="679"/>
      <c r="DJ15" s="679"/>
      <c r="DK15" s="679"/>
      <c r="DL15" s="679"/>
      <c r="DM15" s="679"/>
      <c r="DN15" s="679"/>
      <c r="DO15" s="679"/>
      <c r="DP15" s="680"/>
      <c r="DQ15" s="684">
        <v>213142</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1698</v>
      </c>
      <c r="S16" s="679"/>
      <c r="T16" s="679"/>
      <c r="U16" s="679"/>
      <c r="V16" s="679"/>
      <c r="W16" s="679"/>
      <c r="X16" s="679"/>
      <c r="Y16" s="680"/>
      <c r="Z16" s="715">
        <v>0</v>
      </c>
      <c r="AA16" s="715"/>
      <c r="AB16" s="715"/>
      <c r="AC16" s="715"/>
      <c r="AD16" s="716">
        <v>1698</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1998</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98</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4940</v>
      </c>
      <c r="S17" s="679"/>
      <c r="T17" s="679"/>
      <c r="U17" s="679"/>
      <c r="V17" s="679"/>
      <c r="W17" s="679"/>
      <c r="X17" s="679"/>
      <c r="Y17" s="680"/>
      <c r="Z17" s="715">
        <v>0</v>
      </c>
      <c r="AA17" s="715"/>
      <c r="AB17" s="715"/>
      <c r="AC17" s="715"/>
      <c r="AD17" s="716">
        <v>4940</v>
      </c>
      <c r="AE17" s="716"/>
      <c r="AF17" s="716"/>
      <c r="AG17" s="716"/>
      <c r="AH17" s="716"/>
      <c r="AI17" s="716"/>
      <c r="AJ17" s="716"/>
      <c r="AK17" s="716"/>
      <c r="AL17" s="681">
        <v>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3398854</v>
      </c>
      <c r="CS17" s="679"/>
      <c r="CT17" s="679"/>
      <c r="CU17" s="679"/>
      <c r="CV17" s="679"/>
      <c r="CW17" s="679"/>
      <c r="CX17" s="679"/>
      <c r="CY17" s="680"/>
      <c r="CZ17" s="715">
        <v>31.6</v>
      </c>
      <c r="DA17" s="715"/>
      <c r="DB17" s="715"/>
      <c r="DC17" s="715"/>
      <c r="DD17" s="684" t="s">
        <v>128</v>
      </c>
      <c r="DE17" s="679"/>
      <c r="DF17" s="679"/>
      <c r="DG17" s="679"/>
      <c r="DH17" s="679"/>
      <c r="DI17" s="679"/>
      <c r="DJ17" s="679"/>
      <c r="DK17" s="679"/>
      <c r="DL17" s="679"/>
      <c r="DM17" s="679"/>
      <c r="DN17" s="679"/>
      <c r="DO17" s="679"/>
      <c r="DP17" s="680"/>
      <c r="DQ17" s="684">
        <v>3122147</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672</v>
      </c>
      <c r="S18" s="679"/>
      <c r="T18" s="679"/>
      <c r="U18" s="679"/>
      <c r="V18" s="679"/>
      <c r="W18" s="679"/>
      <c r="X18" s="679"/>
      <c r="Y18" s="680"/>
      <c r="Z18" s="715">
        <v>0</v>
      </c>
      <c r="AA18" s="715"/>
      <c r="AB18" s="715"/>
      <c r="AC18" s="715"/>
      <c r="AD18" s="716">
        <v>672</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170</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871</v>
      </c>
      <c r="S19" s="679"/>
      <c r="T19" s="679"/>
      <c r="U19" s="679"/>
      <c r="V19" s="679"/>
      <c r="W19" s="679"/>
      <c r="X19" s="679"/>
      <c r="Y19" s="680"/>
      <c r="Z19" s="715">
        <v>0</v>
      </c>
      <c r="AA19" s="715"/>
      <c r="AB19" s="715"/>
      <c r="AC19" s="715"/>
      <c r="AD19" s="716">
        <v>871</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50260</v>
      </c>
      <c r="BH19" s="679"/>
      <c r="BI19" s="679"/>
      <c r="BJ19" s="679"/>
      <c r="BK19" s="679"/>
      <c r="BL19" s="679"/>
      <c r="BM19" s="679"/>
      <c r="BN19" s="680"/>
      <c r="BO19" s="715">
        <v>5.5</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155</v>
      </c>
      <c r="S20" s="679"/>
      <c r="T20" s="679"/>
      <c r="U20" s="679"/>
      <c r="V20" s="679"/>
      <c r="W20" s="679"/>
      <c r="X20" s="679"/>
      <c r="Y20" s="680"/>
      <c r="Z20" s="715">
        <v>0</v>
      </c>
      <c r="AA20" s="715"/>
      <c r="AB20" s="715"/>
      <c r="AC20" s="715"/>
      <c r="AD20" s="716">
        <v>155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50260</v>
      </c>
      <c r="BH20" s="679"/>
      <c r="BI20" s="679"/>
      <c r="BJ20" s="679"/>
      <c r="BK20" s="679"/>
      <c r="BL20" s="679"/>
      <c r="BM20" s="679"/>
      <c r="BN20" s="680"/>
      <c r="BO20" s="715">
        <v>5.5</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10742316</v>
      </c>
      <c r="CS20" s="679"/>
      <c r="CT20" s="679"/>
      <c r="CU20" s="679"/>
      <c r="CV20" s="679"/>
      <c r="CW20" s="679"/>
      <c r="CX20" s="679"/>
      <c r="CY20" s="680"/>
      <c r="CZ20" s="715">
        <v>100</v>
      </c>
      <c r="DA20" s="715"/>
      <c r="DB20" s="715"/>
      <c r="DC20" s="715"/>
      <c r="DD20" s="684">
        <v>1789590</v>
      </c>
      <c r="DE20" s="679"/>
      <c r="DF20" s="679"/>
      <c r="DG20" s="679"/>
      <c r="DH20" s="679"/>
      <c r="DI20" s="679"/>
      <c r="DJ20" s="679"/>
      <c r="DK20" s="679"/>
      <c r="DL20" s="679"/>
      <c r="DM20" s="679"/>
      <c r="DN20" s="679"/>
      <c r="DO20" s="679"/>
      <c r="DP20" s="680"/>
      <c r="DQ20" s="684">
        <v>6333521</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3242</v>
      </c>
      <c r="S21" s="679"/>
      <c r="T21" s="679"/>
      <c r="U21" s="679"/>
      <c r="V21" s="679"/>
      <c r="W21" s="679"/>
      <c r="X21" s="679"/>
      <c r="Y21" s="680"/>
      <c r="Z21" s="715">
        <v>0</v>
      </c>
      <c r="AA21" s="715"/>
      <c r="AB21" s="715"/>
      <c r="AC21" s="715"/>
      <c r="AD21" s="716">
        <v>3242</v>
      </c>
      <c r="AE21" s="716"/>
      <c r="AF21" s="716"/>
      <c r="AG21" s="716"/>
      <c r="AH21" s="716"/>
      <c r="AI21" s="716"/>
      <c r="AJ21" s="716"/>
      <c r="AK21" s="716"/>
      <c r="AL21" s="681">
        <v>0.1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5906</v>
      </c>
      <c r="BH21" s="679"/>
      <c r="BI21" s="679"/>
      <c r="BJ21" s="679"/>
      <c r="BK21" s="679"/>
      <c r="BL21" s="679"/>
      <c r="BM21" s="679"/>
      <c r="BN21" s="680"/>
      <c r="BO21" s="715">
        <v>0.6</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4817894</v>
      </c>
      <c r="S22" s="679"/>
      <c r="T22" s="679"/>
      <c r="U22" s="679"/>
      <c r="V22" s="679"/>
      <c r="W22" s="679"/>
      <c r="X22" s="679"/>
      <c r="Y22" s="680"/>
      <c r="Z22" s="715">
        <v>42.6</v>
      </c>
      <c r="AA22" s="715"/>
      <c r="AB22" s="715"/>
      <c r="AC22" s="715"/>
      <c r="AD22" s="716">
        <v>3275063</v>
      </c>
      <c r="AE22" s="716"/>
      <c r="AF22" s="716"/>
      <c r="AG22" s="716"/>
      <c r="AH22" s="716"/>
      <c r="AI22" s="716"/>
      <c r="AJ22" s="716"/>
      <c r="AK22" s="716"/>
      <c r="AL22" s="681">
        <v>74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3275063</v>
      </c>
      <c r="S23" s="679"/>
      <c r="T23" s="679"/>
      <c r="U23" s="679"/>
      <c r="V23" s="679"/>
      <c r="W23" s="679"/>
      <c r="X23" s="679"/>
      <c r="Y23" s="680"/>
      <c r="Z23" s="715">
        <v>28.9</v>
      </c>
      <c r="AA23" s="715"/>
      <c r="AB23" s="715"/>
      <c r="AC23" s="715"/>
      <c r="AD23" s="716">
        <v>3275063</v>
      </c>
      <c r="AE23" s="716"/>
      <c r="AF23" s="716"/>
      <c r="AG23" s="716"/>
      <c r="AH23" s="716"/>
      <c r="AI23" s="716"/>
      <c r="AJ23" s="716"/>
      <c r="AK23" s="716"/>
      <c r="AL23" s="681">
        <v>74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44354</v>
      </c>
      <c r="BH23" s="679"/>
      <c r="BI23" s="679"/>
      <c r="BJ23" s="679"/>
      <c r="BK23" s="679"/>
      <c r="BL23" s="679"/>
      <c r="BM23" s="679"/>
      <c r="BN23" s="680"/>
      <c r="BO23" s="715">
        <v>4.8</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1542818</v>
      </c>
      <c r="S24" s="679"/>
      <c r="T24" s="679"/>
      <c r="U24" s="679"/>
      <c r="V24" s="679"/>
      <c r="W24" s="679"/>
      <c r="X24" s="679"/>
      <c r="Y24" s="680"/>
      <c r="Z24" s="715">
        <v>13.6</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5789156</v>
      </c>
      <c r="CS24" s="734"/>
      <c r="CT24" s="734"/>
      <c r="CU24" s="734"/>
      <c r="CV24" s="734"/>
      <c r="CW24" s="734"/>
      <c r="CX24" s="734"/>
      <c r="CY24" s="777"/>
      <c r="CZ24" s="778">
        <v>53.9</v>
      </c>
      <c r="DA24" s="749"/>
      <c r="DB24" s="749"/>
      <c r="DC24" s="781"/>
      <c r="DD24" s="776">
        <v>4429296</v>
      </c>
      <c r="DE24" s="734"/>
      <c r="DF24" s="734"/>
      <c r="DG24" s="734"/>
      <c r="DH24" s="734"/>
      <c r="DI24" s="734"/>
      <c r="DJ24" s="734"/>
      <c r="DK24" s="777"/>
      <c r="DL24" s="776">
        <v>4399151</v>
      </c>
      <c r="DM24" s="734"/>
      <c r="DN24" s="734"/>
      <c r="DO24" s="734"/>
      <c r="DP24" s="734"/>
      <c r="DQ24" s="734"/>
      <c r="DR24" s="734"/>
      <c r="DS24" s="734"/>
      <c r="DT24" s="734"/>
      <c r="DU24" s="734"/>
      <c r="DV24" s="777"/>
      <c r="DW24" s="778">
        <v>96.5</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v>13</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170</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1093270</v>
      </c>
      <c r="CS25" s="697"/>
      <c r="CT25" s="697"/>
      <c r="CU25" s="697"/>
      <c r="CV25" s="697"/>
      <c r="CW25" s="697"/>
      <c r="CX25" s="697"/>
      <c r="CY25" s="698"/>
      <c r="CZ25" s="681">
        <v>10.199999999999999</v>
      </c>
      <c r="DA25" s="699"/>
      <c r="DB25" s="699"/>
      <c r="DC25" s="700"/>
      <c r="DD25" s="684">
        <v>972357</v>
      </c>
      <c r="DE25" s="697"/>
      <c r="DF25" s="697"/>
      <c r="DG25" s="697"/>
      <c r="DH25" s="697"/>
      <c r="DI25" s="697"/>
      <c r="DJ25" s="697"/>
      <c r="DK25" s="698"/>
      <c r="DL25" s="684">
        <v>945752</v>
      </c>
      <c r="DM25" s="697"/>
      <c r="DN25" s="697"/>
      <c r="DO25" s="697"/>
      <c r="DP25" s="697"/>
      <c r="DQ25" s="697"/>
      <c r="DR25" s="697"/>
      <c r="DS25" s="697"/>
      <c r="DT25" s="697"/>
      <c r="DU25" s="697"/>
      <c r="DV25" s="698"/>
      <c r="DW25" s="681">
        <v>20.7</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5971931</v>
      </c>
      <c r="S26" s="679"/>
      <c r="T26" s="679"/>
      <c r="U26" s="679"/>
      <c r="V26" s="679"/>
      <c r="W26" s="679"/>
      <c r="X26" s="679"/>
      <c r="Y26" s="680"/>
      <c r="Z26" s="715">
        <v>52.8</v>
      </c>
      <c r="AA26" s="715"/>
      <c r="AB26" s="715"/>
      <c r="AC26" s="715"/>
      <c r="AD26" s="716">
        <v>4384743</v>
      </c>
      <c r="AE26" s="716"/>
      <c r="AF26" s="716"/>
      <c r="AG26" s="716"/>
      <c r="AH26" s="716"/>
      <c r="AI26" s="716"/>
      <c r="AJ26" s="716"/>
      <c r="AK26" s="716"/>
      <c r="AL26" s="681">
        <v>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170</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694364</v>
      </c>
      <c r="CS26" s="679"/>
      <c r="CT26" s="679"/>
      <c r="CU26" s="679"/>
      <c r="CV26" s="679"/>
      <c r="CW26" s="679"/>
      <c r="CX26" s="679"/>
      <c r="CY26" s="680"/>
      <c r="CZ26" s="681">
        <v>6.5</v>
      </c>
      <c r="DA26" s="699"/>
      <c r="DB26" s="699"/>
      <c r="DC26" s="700"/>
      <c r="DD26" s="684">
        <v>631399</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501</v>
      </c>
      <c r="S27" s="679"/>
      <c r="T27" s="679"/>
      <c r="U27" s="679"/>
      <c r="V27" s="679"/>
      <c r="W27" s="679"/>
      <c r="X27" s="679"/>
      <c r="Y27" s="680"/>
      <c r="Z27" s="715">
        <v>0</v>
      </c>
      <c r="AA27" s="715"/>
      <c r="AB27" s="715"/>
      <c r="AC27" s="715"/>
      <c r="AD27" s="716">
        <v>501</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921776</v>
      </c>
      <c r="BH27" s="679"/>
      <c r="BI27" s="679"/>
      <c r="BJ27" s="679"/>
      <c r="BK27" s="679"/>
      <c r="BL27" s="679"/>
      <c r="BM27" s="679"/>
      <c r="BN27" s="680"/>
      <c r="BO27" s="715">
        <v>100</v>
      </c>
      <c r="BP27" s="715"/>
      <c r="BQ27" s="715"/>
      <c r="BR27" s="715"/>
      <c r="BS27" s="684">
        <v>22624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1297032</v>
      </c>
      <c r="CS27" s="697"/>
      <c r="CT27" s="697"/>
      <c r="CU27" s="697"/>
      <c r="CV27" s="697"/>
      <c r="CW27" s="697"/>
      <c r="CX27" s="697"/>
      <c r="CY27" s="698"/>
      <c r="CZ27" s="681">
        <v>12.1</v>
      </c>
      <c r="DA27" s="699"/>
      <c r="DB27" s="699"/>
      <c r="DC27" s="700"/>
      <c r="DD27" s="684">
        <v>334792</v>
      </c>
      <c r="DE27" s="697"/>
      <c r="DF27" s="697"/>
      <c r="DG27" s="697"/>
      <c r="DH27" s="697"/>
      <c r="DI27" s="697"/>
      <c r="DJ27" s="697"/>
      <c r="DK27" s="698"/>
      <c r="DL27" s="684">
        <v>331252</v>
      </c>
      <c r="DM27" s="697"/>
      <c r="DN27" s="697"/>
      <c r="DO27" s="697"/>
      <c r="DP27" s="697"/>
      <c r="DQ27" s="697"/>
      <c r="DR27" s="697"/>
      <c r="DS27" s="697"/>
      <c r="DT27" s="697"/>
      <c r="DU27" s="697"/>
      <c r="DV27" s="698"/>
      <c r="DW27" s="681">
        <v>7.3</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37944</v>
      </c>
      <c r="S28" s="679"/>
      <c r="T28" s="679"/>
      <c r="U28" s="679"/>
      <c r="V28" s="679"/>
      <c r="W28" s="679"/>
      <c r="X28" s="679"/>
      <c r="Y28" s="680"/>
      <c r="Z28" s="715">
        <v>0.3</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3398854</v>
      </c>
      <c r="CS28" s="679"/>
      <c r="CT28" s="679"/>
      <c r="CU28" s="679"/>
      <c r="CV28" s="679"/>
      <c r="CW28" s="679"/>
      <c r="CX28" s="679"/>
      <c r="CY28" s="680"/>
      <c r="CZ28" s="681">
        <v>31.6</v>
      </c>
      <c r="DA28" s="699"/>
      <c r="DB28" s="699"/>
      <c r="DC28" s="700"/>
      <c r="DD28" s="684">
        <v>3122147</v>
      </c>
      <c r="DE28" s="679"/>
      <c r="DF28" s="679"/>
      <c r="DG28" s="679"/>
      <c r="DH28" s="679"/>
      <c r="DI28" s="679"/>
      <c r="DJ28" s="679"/>
      <c r="DK28" s="680"/>
      <c r="DL28" s="684">
        <v>3122147</v>
      </c>
      <c r="DM28" s="679"/>
      <c r="DN28" s="679"/>
      <c r="DO28" s="679"/>
      <c r="DP28" s="679"/>
      <c r="DQ28" s="679"/>
      <c r="DR28" s="679"/>
      <c r="DS28" s="679"/>
      <c r="DT28" s="679"/>
      <c r="DU28" s="679"/>
      <c r="DV28" s="680"/>
      <c r="DW28" s="681">
        <v>68.5</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452969</v>
      </c>
      <c r="S29" s="679"/>
      <c r="T29" s="679"/>
      <c r="U29" s="679"/>
      <c r="V29" s="679"/>
      <c r="W29" s="679"/>
      <c r="X29" s="679"/>
      <c r="Y29" s="680"/>
      <c r="Z29" s="715">
        <v>4</v>
      </c>
      <c r="AA29" s="715"/>
      <c r="AB29" s="715"/>
      <c r="AC29" s="715"/>
      <c r="AD29" s="716">
        <v>11726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70</v>
      </c>
      <c r="CG29" s="712"/>
      <c r="CH29" s="712"/>
      <c r="CI29" s="712"/>
      <c r="CJ29" s="712"/>
      <c r="CK29" s="712"/>
      <c r="CL29" s="712"/>
      <c r="CM29" s="712"/>
      <c r="CN29" s="712"/>
      <c r="CO29" s="712"/>
      <c r="CP29" s="712"/>
      <c r="CQ29" s="713"/>
      <c r="CR29" s="678">
        <v>3398246</v>
      </c>
      <c r="CS29" s="697"/>
      <c r="CT29" s="697"/>
      <c r="CU29" s="697"/>
      <c r="CV29" s="697"/>
      <c r="CW29" s="697"/>
      <c r="CX29" s="697"/>
      <c r="CY29" s="698"/>
      <c r="CZ29" s="681">
        <v>31.6</v>
      </c>
      <c r="DA29" s="699"/>
      <c r="DB29" s="699"/>
      <c r="DC29" s="700"/>
      <c r="DD29" s="684">
        <v>3121539</v>
      </c>
      <c r="DE29" s="697"/>
      <c r="DF29" s="697"/>
      <c r="DG29" s="697"/>
      <c r="DH29" s="697"/>
      <c r="DI29" s="697"/>
      <c r="DJ29" s="697"/>
      <c r="DK29" s="698"/>
      <c r="DL29" s="684">
        <v>3121539</v>
      </c>
      <c r="DM29" s="697"/>
      <c r="DN29" s="697"/>
      <c r="DO29" s="697"/>
      <c r="DP29" s="697"/>
      <c r="DQ29" s="697"/>
      <c r="DR29" s="697"/>
      <c r="DS29" s="697"/>
      <c r="DT29" s="697"/>
      <c r="DU29" s="697"/>
      <c r="DV29" s="698"/>
      <c r="DW29" s="681">
        <v>68.5</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53667</v>
      </c>
      <c r="S30" s="679"/>
      <c r="T30" s="679"/>
      <c r="U30" s="679"/>
      <c r="V30" s="679"/>
      <c r="W30" s="679"/>
      <c r="X30" s="679"/>
      <c r="Y30" s="680"/>
      <c r="Z30" s="715">
        <v>0.5</v>
      </c>
      <c r="AA30" s="715"/>
      <c r="AB30" s="715"/>
      <c r="AC30" s="715"/>
      <c r="AD30" s="716" t="s">
        <v>128</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3058254</v>
      </c>
      <c r="CS30" s="679"/>
      <c r="CT30" s="679"/>
      <c r="CU30" s="679"/>
      <c r="CV30" s="679"/>
      <c r="CW30" s="679"/>
      <c r="CX30" s="679"/>
      <c r="CY30" s="680"/>
      <c r="CZ30" s="681">
        <v>28.5</v>
      </c>
      <c r="DA30" s="699"/>
      <c r="DB30" s="699"/>
      <c r="DC30" s="700"/>
      <c r="DD30" s="684">
        <v>2849648</v>
      </c>
      <c r="DE30" s="679"/>
      <c r="DF30" s="679"/>
      <c r="DG30" s="679"/>
      <c r="DH30" s="679"/>
      <c r="DI30" s="679"/>
      <c r="DJ30" s="679"/>
      <c r="DK30" s="680"/>
      <c r="DL30" s="684">
        <v>2849648</v>
      </c>
      <c r="DM30" s="679"/>
      <c r="DN30" s="679"/>
      <c r="DO30" s="679"/>
      <c r="DP30" s="679"/>
      <c r="DQ30" s="679"/>
      <c r="DR30" s="679"/>
      <c r="DS30" s="679"/>
      <c r="DT30" s="679"/>
      <c r="DU30" s="679"/>
      <c r="DV30" s="680"/>
      <c r="DW30" s="681">
        <v>62.5</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1175649</v>
      </c>
      <c r="S31" s="679"/>
      <c r="T31" s="679"/>
      <c r="U31" s="679"/>
      <c r="V31" s="679"/>
      <c r="W31" s="679"/>
      <c r="X31" s="679"/>
      <c r="Y31" s="680"/>
      <c r="Z31" s="715">
        <v>10.4</v>
      </c>
      <c r="AA31" s="715"/>
      <c r="AB31" s="715"/>
      <c r="AC31" s="715"/>
      <c r="AD31" s="716" t="s">
        <v>128</v>
      </c>
      <c r="AE31" s="716"/>
      <c r="AF31" s="716"/>
      <c r="AG31" s="716"/>
      <c r="AH31" s="716"/>
      <c r="AI31" s="716"/>
      <c r="AJ31" s="716"/>
      <c r="AK31" s="716"/>
      <c r="AL31" s="681" t="s">
        <v>128</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99.4</v>
      </c>
      <c r="BH31" s="748"/>
      <c r="BI31" s="748"/>
      <c r="BJ31" s="748"/>
      <c r="BK31" s="748"/>
      <c r="BL31" s="748"/>
      <c r="BM31" s="749">
        <v>95</v>
      </c>
      <c r="BN31" s="748"/>
      <c r="BO31" s="748"/>
      <c r="BP31" s="748"/>
      <c r="BQ31" s="750"/>
      <c r="BR31" s="747">
        <v>99.1</v>
      </c>
      <c r="BS31" s="748"/>
      <c r="BT31" s="748"/>
      <c r="BU31" s="748"/>
      <c r="BV31" s="748"/>
      <c r="BW31" s="748"/>
      <c r="BX31" s="749">
        <v>94.5</v>
      </c>
      <c r="BY31" s="748"/>
      <c r="BZ31" s="748"/>
      <c r="CA31" s="748"/>
      <c r="CB31" s="750"/>
      <c r="CD31" s="768"/>
      <c r="CE31" s="769"/>
      <c r="CF31" s="711" t="s">
        <v>310</v>
      </c>
      <c r="CG31" s="712"/>
      <c r="CH31" s="712"/>
      <c r="CI31" s="712"/>
      <c r="CJ31" s="712"/>
      <c r="CK31" s="712"/>
      <c r="CL31" s="712"/>
      <c r="CM31" s="712"/>
      <c r="CN31" s="712"/>
      <c r="CO31" s="712"/>
      <c r="CP31" s="712"/>
      <c r="CQ31" s="713"/>
      <c r="CR31" s="678">
        <v>339992</v>
      </c>
      <c r="CS31" s="697"/>
      <c r="CT31" s="697"/>
      <c r="CU31" s="697"/>
      <c r="CV31" s="697"/>
      <c r="CW31" s="697"/>
      <c r="CX31" s="697"/>
      <c r="CY31" s="698"/>
      <c r="CZ31" s="681">
        <v>3.2</v>
      </c>
      <c r="DA31" s="699"/>
      <c r="DB31" s="699"/>
      <c r="DC31" s="700"/>
      <c r="DD31" s="684">
        <v>271891</v>
      </c>
      <c r="DE31" s="697"/>
      <c r="DF31" s="697"/>
      <c r="DG31" s="697"/>
      <c r="DH31" s="697"/>
      <c r="DI31" s="697"/>
      <c r="DJ31" s="697"/>
      <c r="DK31" s="698"/>
      <c r="DL31" s="684">
        <v>271891</v>
      </c>
      <c r="DM31" s="697"/>
      <c r="DN31" s="697"/>
      <c r="DO31" s="697"/>
      <c r="DP31" s="697"/>
      <c r="DQ31" s="697"/>
      <c r="DR31" s="697"/>
      <c r="DS31" s="697"/>
      <c r="DT31" s="697"/>
      <c r="DU31" s="697"/>
      <c r="DV31" s="698"/>
      <c r="DW31" s="681">
        <v>6</v>
      </c>
      <c r="DX31" s="699"/>
      <c r="DY31" s="699"/>
      <c r="DZ31" s="699"/>
      <c r="EA31" s="699"/>
      <c r="EB31" s="699"/>
      <c r="EC31" s="714"/>
    </row>
    <row r="32" spans="2:133" ht="11.25" customHeight="1">
      <c r="B32" s="761" t="s">
        <v>311</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99.9</v>
      </c>
      <c r="BH32" s="697"/>
      <c r="BI32" s="697"/>
      <c r="BJ32" s="697"/>
      <c r="BK32" s="697"/>
      <c r="BL32" s="697"/>
      <c r="BM32" s="682">
        <v>95.5</v>
      </c>
      <c r="BN32" s="743"/>
      <c r="BO32" s="743"/>
      <c r="BP32" s="743"/>
      <c r="BQ32" s="721"/>
      <c r="BR32" s="751">
        <v>99.2</v>
      </c>
      <c r="BS32" s="697"/>
      <c r="BT32" s="697"/>
      <c r="BU32" s="697"/>
      <c r="BV32" s="697"/>
      <c r="BW32" s="697"/>
      <c r="BX32" s="682">
        <v>94.4</v>
      </c>
      <c r="BY32" s="743"/>
      <c r="BZ32" s="743"/>
      <c r="CA32" s="743"/>
      <c r="CB32" s="721"/>
      <c r="CD32" s="770"/>
      <c r="CE32" s="771"/>
      <c r="CF32" s="711" t="s">
        <v>314</v>
      </c>
      <c r="CG32" s="712"/>
      <c r="CH32" s="712"/>
      <c r="CI32" s="712"/>
      <c r="CJ32" s="712"/>
      <c r="CK32" s="712"/>
      <c r="CL32" s="712"/>
      <c r="CM32" s="712"/>
      <c r="CN32" s="712"/>
      <c r="CO32" s="712"/>
      <c r="CP32" s="712"/>
      <c r="CQ32" s="713"/>
      <c r="CR32" s="678">
        <v>608</v>
      </c>
      <c r="CS32" s="679"/>
      <c r="CT32" s="679"/>
      <c r="CU32" s="679"/>
      <c r="CV32" s="679"/>
      <c r="CW32" s="679"/>
      <c r="CX32" s="679"/>
      <c r="CY32" s="680"/>
      <c r="CZ32" s="681">
        <v>0</v>
      </c>
      <c r="DA32" s="699"/>
      <c r="DB32" s="699"/>
      <c r="DC32" s="700"/>
      <c r="DD32" s="684">
        <v>608</v>
      </c>
      <c r="DE32" s="679"/>
      <c r="DF32" s="679"/>
      <c r="DG32" s="679"/>
      <c r="DH32" s="679"/>
      <c r="DI32" s="679"/>
      <c r="DJ32" s="679"/>
      <c r="DK32" s="680"/>
      <c r="DL32" s="684">
        <v>608</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497246</v>
      </c>
      <c r="S33" s="679"/>
      <c r="T33" s="679"/>
      <c r="U33" s="679"/>
      <c r="V33" s="679"/>
      <c r="W33" s="679"/>
      <c r="X33" s="679"/>
      <c r="Y33" s="680"/>
      <c r="Z33" s="715">
        <v>4.4000000000000004</v>
      </c>
      <c r="AA33" s="715"/>
      <c r="AB33" s="715"/>
      <c r="AC33" s="715"/>
      <c r="AD33" s="716" t="s">
        <v>170</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98.5</v>
      </c>
      <c r="BH33" s="663"/>
      <c r="BI33" s="663"/>
      <c r="BJ33" s="663"/>
      <c r="BK33" s="663"/>
      <c r="BL33" s="663"/>
      <c r="BM33" s="706">
        <v>90.8</v>
      </c>
      <c r="BN33" s="663"/>
      <c r="BO33" s="663"/>
      <c r="BP33" s="663"/>
      <c r="BQ33" s="727"/>
      <c r="BR33" s="742">
        <v>98.1</v>
      </c>
      <c r="BS33" s="663"/>
      <c r="BT33" s="663"/>
      <c r="BU33" s="663"/>
      <c r="BV33" s="663"/>
      <c r="BW33" s="663"/>
      <c r="BX33" s="706">
        <v>90.3</v>
      </c>
      <c r="BY33" s="663"/>
      <c r="BZ33" s="663"/>
      <c r="CA33" s="663"/>
      <c r="CB33" s="727"/>
      <c r="CD33" s="711" t="s">
        <v>317</v>
      </c>
      <c r="CE33" s="712"/>
      <c r="CF33" s="712"/>
      <c r="CG33" s="712"/>
      <c r="CH33" s="712"/>
      <c r="CI33" s="712"/>
      <c r="CJ33" s="712"/>
      <c r="CK33" s="712"/>
      <c r="CL33" s="712"/>
      <c r="CM33" s="712"/>
      <c r="CN33" s="712"/>
      <c r="CO33" s="712"/>
      <c r="CP33" s="712"/>
      <c r="CQ33" s="713"/>
      <c r="CR33" s="678">
        <v>3161572</v>
      </c>
      <c r="CS33" s="697"/>
      <c r="CT33" s="697"/>
      <c r="CU33" s="697"/>
      <c r="CV33" s="697"/>
      <c r="CW33" s="697"/>
      <c r="CX33" s="697"/>
      <c r="CY33" s="698"/>
      <c r="CZ33" s="681">
        <v>29.4</v>
      </c>
      <c r="DA33" s="699"/>
      <c r="DB33" s="699"/>
      <c r="DC33" s="700"/>
      <c r="DD33" s="684">
        <v>1756089</v>
      </c>
      <c r="DE33" s="697"/>
      <c r="DF33" s="697"/>
      <c r="DG33" s="697"/>
      <c r="DH33" s="697"/>
      <c r="DI33" s="697"/>
      <c r="DJ33" s="697"/>
      <c r="DK33" s="698"/>
      <c r="DL33" s="684">
        <v>1356399</v>
      </c>
      <c r="DM33" s="697"/>
      <c r="DN33" s="697"/>
      <c r="DO33" s="697"/>
      <c r="DP33" s="697"/>
      <c r="DQ33" s="697"/>
      <c r="DR33" s="697"/>
      <c r="DS33" s="697"/>
      <c r="DT33" s="697"/>
      <c r="DU33" s="697"/>
      <c r="DV33" s="698"/>
      <c r="DW33" s="681">
        <v>29.8</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64189</v>
      </c>
      <c r="S34" s="679"/>
      <c r="T34" s="679"/>
      <c r="U34" s="679"/>
      <c r="V34" s="679"/>
      <c r="W34" s="679"/>
      <c r="X34" s="679"/>
      <c r="Y34" s="680"/>
      <c r="Z34" s="715">
        <v>0.6</v>
      </c>
      <c r="AA34" s="715"/>
      <c r="AB34" s="715"/>
      <c r="AC34" s="715"/>
      <c r="AD34" s="716">
        <v>30710</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971510</v>
      </c>
      <c r="CS34" s="679"/>
      <c r="CT34" s="679"/>
      <c r="CU34" s="679"/>
      <c r="CV34" s="679"/>
      <c r="CW34" s="679"/>
      <c r="CX34" s="679"/>
      <c r="CY34" s="680"/>
      <c r="CZ34" s="681">
        <v>9</v>
      </c>
      <c r="DA34" s="699"/>
      <c r="DB34" s="699"/>
      <c r="DC34" s="700"/>
      <c r="DD34" s="684">
        <v>465698</v>
      </c>
      <c r="DE34" s="679"/>
      <c r="DF34" s="679"/>
      <c r="DG34" s="679"/>
      <c r="DH34" s="679"/>
      <c r="DI34" s="679"/>
      <c r="DJ34" s="679"/>
      <c r="DK34" s="680"/>
      <c r="DL34" s="684">
        <v>451636</v>
      </c>
      <c r="DM34" s="679"/>
      <c r="DN34" s="679"/>
      <c r="DO34" s="679"/>
      <c r="DP34" s="679"/>
      <c r="DQ34" s="679"/>
      <c r="DR34" s="679"/>
      <c r="DS34" s="679"/>
      <c r="DT34" s="679"/>
      <c r="DU34" s="679"/>
      <c r="DV34" s="680"/>
      <c r="DW34" s="681">
        <v>9.9</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860771</v>
      </c>
      <c r="S35" s="679"/>
      <c r="T35" s="679"/>
      <c r="U35" s="679"/>
      <c r="V35" s="679"/>
      <c r="W35" s="679"/>
      <c r="X35" s="679"/>
      <c r="Y35" s="680"/>
      <c r="Z35" s="715">
        <v>7.6</v>
      </c>
      <c r="AA35" s="715"/>
      <c r="AB35" s="715"/>
      <c r="AC35" s="715"/>
      <c r="AD35" s="716" t="s">
        <v>128</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435353</v>
      </c>
      <c r="CS35" s="697"/>
      <c r="CT35" s="697"/>
      <c r="CU35" s="697"/>
      <c r="CV35" s="697"/>
      <c r="CW35" s="697"/>
      <c r="CX35" s="697"/>
      <c r="CY35" s="698"/>
      <c r="CZ35" s="681">
        <v>4.0999999999999996</v>
      </c>
      <c r="DA35" s="699"/>
      <c r="DB35" s="699"/>
      <c r="DC35" s="700"/>
      <c r="DD35" s="684">
        <v>186176</v>
      </c>
      <c r="DE35" s="697"/>
      <c r="DF35" s="697"/>
      <c r="DG35" s="697"/>
      <c r="DH35" s="697"/>
      <c r="DI35" s="697"/>
      <c r="DJ35" s="697"/>
      <c r="DK35" s="698"/>
      <c r="DL35" s="684">
        <v>178776</v>
      </c>
      <c r="DM35" s="697"/>
      <c r="DN35" s="697"/>
      <c r="DO35" s="697"/>
      <c r="DP35" s="697"/>
      <c r="DQ35" s="697"/>
      <c r="DR35" s="697"/>
      <c r="DS35" s="697"/>
      <c r="DT35" s="697"/>
      <c r="DU35" s="697"/>
      <c r="DV35" s="698"/>
      <c r="DW35" s="681">
        <v>3.9</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760475</v>
      </c>
      <c r="S36" s="679"/>
      <c r="T36" s="679"/>
      <c r="U36" s="679"/>
      <c r="V36" s="679"/>
      <c r="W36" s="679"/>
      <c r="X36" s="679"/>
      <c r="Y36" s="680"/>
      <c r="Z36" s="715">
        <v>6.7</v>
      </c>
      <c r="AA36" s="715"/>
      <c r="AB36" s="715"/>
      <c r="AC36" s="715"/>
      <c r="AD36" s="716" t="s">
        <v>128</v>
      </c>
      <c r="AE36" s="716"/>
      <c r="AF36" s="716"/>
      <c r="AG36" s="716"/>
      <c r="AH36" s="716"/>
      <c r="AI36" s="716"/>
      <c r="AJ36" s="716"/>
      <c r="AK36" s="716"/>
      <c r="AL36" s="681" t="s">
        <v>170</v>
      </c>
      <c r="AM36" s="682"/>
      <c r="AN36" s="682"/>
      <c r="AO36" s="717"/>
      <c r="AP36" s="235"/>
      <c r="AQ36" s="730" t="s">
        <v>325</v>
      </c>
      <c r="AR36" s="731"/>
      <c r="AS36" s="731"/>
      <c r="AT36" s="731"/>
      <c r="AU36" s="731"/>
      <c r="AV36" s="731"/>
      <c r="AW36" s="731"/>
      <c r="AX36" s="731"/>
      <c r="AY36" s="732"/>
      <c r="AZ36" s="733">
        <v>846787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53740</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408633</v>
      </c>
      <c r="CS36" s="679"/>
      <c r="CT36" s="679"/>
      <c r="CU36" s="679"/>
      <c r="CV36" s="679"/>
      <c r="CW36" s="679"/>
      <c r="CX36" s="679"/>
      <c r="CY36" s="680"/>
      <c r="CZ36" s="681">
        <v>3.8</v>
      </c>
      <c r="DA36" s="699"/>
      <c r="DB36" s="699"/>
      <c r="DC36" s="700"/>
      <c r="DD36" s="684">
        <v>226812</v>
      </c>
      <c r="DE36" s="679"/>
      <c r="DF36" s="679"/>
      <c r="DG36" s="679"/>
      <c r="DH36" s="679"/>
      <c r="DI36" s="679"/>
      <c r="DJ36" s="679"/>
      <c r="DK36" s="680"/>
      <c r="DL36" s="684">
        <v>97032</v>
      </c>
      <c r="DM36" s="679"/>
      <c r="DN36" s="679"/>
      <c r="DO36" s="679"/>
      <c r="DP36" s="679"/>
      <c r="DQ36" s="679"/>
      <c r="DR36" s="679"/>
      <c r="DS36" s="679"/>
      <c r="DT36" s="679"/>
      <c r="DU36" s="679"/>
      <c r="DV36" s="680"/>
      <c r="DW36" s="681">
        <v>2.1</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85182</v>
      </c>
      <c r="S37" s="679"/>
      <c r="T37" s="679"/>
      <c r="U37" s="679"/>
      <c r="V37" s="679"/>
      <c r="W37" s="679"/>
      <c r="X37" s="679"/>
      <c r="Y37" s="680"/>
      <c r="Z37" s="715">
        <v>0.8</v>
      </c>
      <c r="AA37" s="715"/>
      <c r="AB37" s="715"/>
      <c r="AC37" s="715"/>
      <c r="AD37" s="716" t="s">
        <v>128</v>
      </c>
      <c r="AE37" s="716"/>
      <c r="AF37" s="716"/>
      <c r="AG37" s="716"/>
      <c r="AH37" s="716"/>
      <c r="AI37" s="716"/>
      <c r="AJ37" s="716"/>
      <c r="AK37" s="716"/>
      <c r="AL37" s="681" t="s">
        <v>170</v>
      </c>
      <c r="AM37" s="682"/>
      <c r="AN37" s="682"/>
      <c r="AO37" s="717"/>
      <c r="AQ37" s="718" t="s">
        <v>329</v>
      </c>
      <c r="AR37" s="719"/>
      <c r="AS37" s="719"/>
      <c r="AT37" s="719"/>
      <c r="AU37" s="719"/>
      <c r="AV37" s="719"/>
      <c r="AW37" s="719"/>
      <c r="AX37" s="719"/>
      <c r="AY37" s="720"/>
      <c r="AZ37" s="678">
        <v>143919</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38264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859</v>
      </c>
      <c r="CS37" s="697"/>
      <c r="CT37" s="697"/>
      <c r="CU37" s="697"/>
      <c r="CV37" s="697"/>
      <c r="CW37" s="697"/>
      <c r="CX37" s="697"/>
      <c r="CY37" s="698"/>
      <c r="CZ37" s="681">
        <v>0</v>
      </c>
      <c r="DA37" s="699"/>
      <c r="DB37" s="699"/>
      <c r="DC37" s="700"/>
      <c r="DD37" s="684">
        <v>859</v>
      </c>
      <c r="DE37" s="697"/>
      <c r="DF37" s="697"/>
      <c r="DG37" s="697"/>
      <c r="DH37" s="697"/>
      <c r="DI37" s="697"/>
      <c r="DJ37" s="697"/>
      <c r="DK37" s="698"/>
      <c r="DL37" s="684">
        <v>799</v>
      </c>
      <c r="DM37" s="697"/>
      <c r="DN37" s="697"/>
      <c r="DO37" s="697"/>
      <c r="DP37" s="697"/>
      <c r="DQ37" s="697"/>
      <c r="DR37" s="697"/>
      <c r="DS37" s="697"/>
      <c r="DT37" s="697"/>
      <c r="DU37" s="697"/>
      <c r="DV37" s="698"/>
      <c r="DW37" s="681">
        <v>0</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225394</v>
      </c>
      <c r="S38" s="679"/>
      <c r="T38" s="679"/>
      <c r="U38" s="679"/>
      <c r="V38" s="679"/>
      <c r="W38" s="679"/>
      <c r="X38" s="679"/>
      <c r="Y38" s="680"/>
      <c r="Z38" s="715">
        <v>2</v>
      </c>
      <c r="AA38" s="715"/>
      <c r="AB38" s="715"/>
      <c r="AC38" s="715"/>
      <c r="AD38" s="716">
        <v>10</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83046</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1449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763741</v>
      </c>
      <c r="CS38" s="679"/>
      <c r="CT38" s="679"/>
      <c r="CU38" s="679"/>
      <c r="CV38" s="679"/>
      <c r="CW38" s="679"/>
      <c r="CX38" s="679"/>
      <c r="CY38" s="680"/>
      <c r="CZ38" s="681">
        <v>7.1</v>
      </c>
      <c r="DA38" s="699"/>
      <c r="DB38" s="699"/>
      <c r="DC38" s="700"/>
      <c r="DD38" s="684">
        <v>676145</v>
      </c>
      <c r="DE38" s="679"/>
      <c r="DF38" s="679"/>
      <c r="DG38" s="679"/>
      <c r="DH38" s="679"/>
      <c r="DI38" s="679"/>
      <c r="DJ38" s="679"/>
      <c r="DK38" s="680"/>
      <c r="DL38" s="684">
        <v>628955</v>
      </c>
      <c r="DM38" s="679"/>
      <c r="DN38" s="679"/>
      <c r="DO38" s="679"/>
      <c r="DP38" s="679"/>
      <c r="DQ38" s="679"/>
      <c r="DR38" s="679"/>
      <c r="DS38" s="679"/>
      <c r="DT38" s="679"/>
      <c r="DU38" s="679"/>
      <c r="DV38" s="680"/>
      <c r="DW38" s="681">
        <v>13.8</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1132532</v>
      </c>
      <c r="S39" s="679"/>
      <c r="T39" s="679"/>
      <c r="U39" s="679"/>
      <c r="V39" s="679"/>
      <c r="W39" s="679"/>
      <c r="X39" s="679"/>
      <c r="Y39" s="680"/>
      <c r="Z39" s="715">
        <v>10</v>
      </c>
      <c r="AA39" s="715"/>
      <c r="AB39" s="715"/>
      <c r="AC39" s="715"/>
      <c r="AD39" s="716" t="s">
        <v>128</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9405</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2147</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581975</v>
      </c>
      <c r="CS39" s="697"/>
      <c r="CT39" s="697"/>
      <c r="CU39" s="697"/>
      <c r="CV39" s="697"/>
      <c r="CW39" s="697"/>
      <c r="CX39" s="697"/>
      <c r="CY39" s="698"/>
      <c r="CZ39" s="681">
        <v>5.4</v>
      </c>
      <c r="DA39" s="699"/>
      <c r="DB39" s="699"/>
      <c r="DC39" s="700"/>
      <c r="DD39" s="684">
        <v>201258</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64</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360</v>
      </c>
      <c r="CS40" s="679"/>
      <c r="CT40" s="679"/>
      <c r="CU40" s="679"/>
      <c r="CV40" s="679"/>
      <c r="CW40" s="679"/>
      <c r="CX40" s="679"/>
      <c r="CY40" s="680"/>
      <c r="CZ40" s="681">
        <v>0</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130232</v>
      </c>
      <c r="S41" s="679"/>
      <c r="T41" s="679"/>
      <c r="U41" s="679"/>
      <c r="V41" s="679"/>
      <c r="W41" s="679"/>
      <c r="X41" s="679"/>
      <c r="Y41" s="680"/>
      <c r="Z41" s="715">
        <v>1.2</v>
      </c>
      <c r="AA41" s="715"/>
      <c r="AB41" s="715"/>
      <c r="AC41" s="715"/>
      <c r="AD41" s="716" t="s">
        <v>128</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106747</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170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11318450</v>
      </c>
      <c r="S42" s="701"/>
      <c r="T42" s="701"/>
      <c r="U42" s="701"/>
      <c r="V42" s="701"/>
      <c r="W42" s="701"/>
      <c r="X42" s="701"/>
      <c r="Y42" s="703"/>
      <c r="Z42" s="704">
        <v>100</v>
      </c>
      <c r="AA42" s="704"/>
      <c r="AB42" s="704"/>
      <c r="AC42" s="704"/>
      <c r="AD42" s="705">
        <v>4427690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503670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405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1791588</v>
      </c>
      <c r="CS42" s="679"/>
      <c r="CT42" s="679"/>
      <c r="CU42" s="679"/>
      <c r="CV42" s="679"/>
      <c r="CW42" s="679"/>
      <c r="CX42" s="679"/>
      <c r="CY42" s="680"/>
      <c r="CZ42" s="681">
        <v>16.7</v>
      </c>
      <c r="DA42" s="682"/>
      <c r="DB42" s="682"/>
      <c r="DC42" s="683"/>
      <c r="DD42" s="684">
        <v>148136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42770</v>
      </c>
      <c r="CS43" s="697"/>
      <c r="CT43" s="697"/>
      <c r="CU43" s="697"/>
      <c r="CV43" s="697"/>
      <c r="CW43" s="697"/>
      <c r="CX43" s="697"/>
      <c r="CY43" s="698"/>
      <c r="CZ43" s="681">
        <v>0.4</v>
      </c>
      <c r="DA43" s="699"/>
      <c r="DB43" s="699"/>
      <c r="DC43" s="700"/>
      <c r="DD43" s="684">
        <v>42770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354</v>
      </c>
      <c r="CG44" s="676"/>
      <c r="CH44" s="676"/>
      <c r="CI44" s="676"/>
      <c r="CJ44" s="676"/>
      <c r="CK44" s="676"/>
      <c r="CL44" s="676"/>
      <c r="CM44" s="676"/>
      <c r="CN44" s="676"/>
      <c r="CO44" s="676"/>
      <c r="CP44" s="676"/>
      <c r="CQ44" s="677"/>
      <c r="CR44" s="678">
        <v>1789590</v>
      </c>
      <c r="CS44" s="679"/>
      <c r="CT44" s="679"/>
      <c r="CU44" s="679"/>
      <c r="CV44" s="679"/>
      <c r="CW44" s="679"/>
      <c r="CX44" s="679"/>
      <c r="CY44" s="680"/>
      <c r="CZ44" s="681">
        <v>16.7</v>
      </c>
      <c r="DA44" s="682"/>
      <c r="DB44" s="682"/>
      <c r="DC44" s="683"/>
      <c r="DD44" s="684">
        <v>148038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591012</v>
      </c>
      <c r="CS45" s="697"/>
      <c r="CT45" s="697"/>
      <c r="CU45" s="697"/>
      <c r="CV45" s="697"/>
      <c r="CW45" s="697"/>
      <c r="CX45" s="697"/>
      <c r="CY45" s="698"/>
      <c r="CZ45" s="681">
        <v>5.5</v>
      </c>
      <c r="DA45" s="699"/>
      <c r="DB45" s="699"/>
      <c r="DC45" s="700"/>
      <c r="DD45" s="684">
        <v>66068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1198578</v>
      </c>
      <c r="CS46" s="679"/>
      <c r="CT46" s="679"/>
      <c r="CU46" s="679"/>
      <c r="CV46" s="679"/>
      <c r="CW46" s="679"/>
      <c r="CX46" s="679"/>
      <c r="CY46" s="680"/>
      <c r="CZ46" s="681">
        <v>11.2</v>
      </c>
      <c r="DA46" s="682"/>
      <c r="DB46" s="682"/>
      <c r="DC46" s="683"/>
      <c r="DD46" s="684">
        <v>81970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1998</v>
      </c>
      <c r="CS47" s="697"/>
      <c r="CT47" s="697"/>
      <c r="CU47" s="697"/>
      <c r="CV47" s="697"/>
      <c r="CW47" s="697"/>
      <c r="CX47" s="697"/>
      <c r="CY47" s="698"/>
      <c r="CZ47" s="681">
        <v>0</v>
      </c>
      <c r="DA47" s="699"/>
      <c r="DB47" s="699"/>
      <c r="DC47" s="700"/>
      <c r="DD47" s="684">
        <v>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10742316</v>
      </c>
      <c r="CS49" s="663"/>
      <c r="CT49" s="663"/>
      <c r="CU49" s="663"/>
      <c r="CV49" s="663"/>
      <c r="CW49" s="663"/>
      <c r="CX49" s="663"/>
      <c r="CY49" s="664"/>
      <c r="CZ49" s="665">
        <v>100</v>
      </c>
      <c r="DA49" s="666"/>
      <c r="DB49" s="666"/>
      <c r="DC49" s="667"/>
      <c r="DD49" s="668">
        <v>6333521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Sxi0CmPMlrAQTEEs8yW46JyH6iMbu2FEfjBW808IZLZNdwYflcH2y8y4BL4EEM6k++HF+Xi1sD2zhMIWCK+NQ==" saltValue="4uhEmMQSbcElW0Pn3rNC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11318</v>
      </c>
      <c r="R7" s="1198"/>
      <c r="S7" s="1198"/>
      <c r="T7" s="1198"/>
      <c r="U7" s="1198"/>
      <c r="V7" s="1198">
        <v>10742</v>
      </c>
      <c r="W7" s="1198"/>
      <c r="X7" s="1198"/>
      <c r="Y7" s="1198"/>
      <c r="Z7" s="1198"/>
      <c r="AA7" s="1198">
        <v>576</v>
      </c>
      <c r="AB7" s="1198"/>
      <c r="AC7" s="1198"/>
      <c r="AD7" s="1198"/>
      <c r="AE7" s="1199"/>
      <c r="AF7" s="1200">
        <v>576</v>
      </c>
      <c r="AG7" s="1201"/>
      <c r="AH7" s="1201"/>
      <c r="AI7" s="1201"/>
      <c r="AJ7" s="1202"/>
      <c r="AK7" s="1184">
        <v>11318</v>
      </c>
      <c r="AL7" s="1185"/>
      <c r="AM7" s="1185"/>
      <c r="AN7" s="1185"/>
      <c r="AO7" s="1185"/>
      <c r="AP7" s="1185">
        <v>29291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576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1249</v>
      </c>
      <c r="R28" s="1147"/>
      <c r="S28" s="1147"/>
      <c r="T28" s="1147"/>
      <c r="U28" s="1147"/>
      <c r="V28" s="1147">
        <v>1195</v>
      </c>
      <c r="W28" s="1147"/>
      <c r="X28" s="1147"/>
      <c r="Y28" s="1147"/>
      <c r="Z28" s="1147"/>
      <c r="AA28" s="1147">
        <v>54</v>
      </c>
      <c r="AB28" s="1147"/>
      <c r="AC28" s="1147"/>
      <c r="AD28" s="1147"/>
      <c r="AE28" s="1148"/>
      <c r="AF28" s="1149">
        <v>54</v>
      </c>
      <c r="AG28" s="1147"/>
      <c r="AH28" s="1147"/>
      <c r="AI28" s="1147"/>
      <c r="AJ28" s="1150"/>
      <c r="AK28" s="1151">
        <v>107</v>
      </c>
      <c r="AL28" s="1139"/>
      <c r="AM28" s="1139"/>
      <c r="AN28" s="1139"/>
      <c r="AO28" s="1139"/>
      <c r="AP28" s="1139" t="s">
        <v>590</v>
      </c>
      <c r="AQ28" s="1139"/>
      <c r="AR28" s="1139"/>
      <c r="AS28" s="1139"/>
      <c r="AT28" s="1139"/>
      <c r="AU28" s="1139" t="s">
        <v>592</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1622</v>
      </c>
      <c r="R29" s="1137"/>
      <c r="S29" s="1137"/>
      <c r="T29" s="1137"/>
      <c r="U29" s="1137"/>
      <c r="V29" s="1137">
        <v>1591</v>
      </c>
      <c r="W29" s="1137"/>
      <c r="X29" s="1137"/>
      <c r="Y29" s="1137"/>
      <c r="Z29" s="1137"/>
      <c r="AA29" s="1137">
        <v>31</v>
      </c>
      <c r="AB29" s="1137"/>
      <c r="AC29" s="1137"/>
      <c r="AD29" s="1137"/>
      <c r="AE29" s="1138"/>
      <c r="AF29" s="1112">
        <v>31</v>
      </c>
      <c r="AG29" s="1113"/>
      <c r="AH29" s="1113"/>
      <c r="AI29" s="1113"/>
      <c r="AJ29" s="1114"/>
      <c r="AK29" s="1073">
        <v>258</v>
      </c>
      <c r="AL29" s="1064"/>
      <c r="AM29" s="1064"/>
      <c r="AN29" s="1064"/>
      <c r="AO29" s="1064"/>
      <c r="AP29" s="1064" t="s">
        <v>591</v>
      </c>
      <c r="AQ29" s="1064"/>
      <c r="AR29" s="1064"/>
      <c r="AS29" s="1064"/>
      <c r="AT29" s="1064"/>
      <c r="AU29" s="1064" t="s">
        <v>589</v>
      </c>
      <c r="AV29" s="1064"/>
      <c r="AW29" s="1064"/>
      <c r="AX29" s="1064"/>
      <c r="AY29" s="1064"/>
      <c r="AZ29" s="1135" t="s">
        <v>592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209</v>
      </c>
      <c r="R30" s="1137"/>
      <c r="S30" s="1137"/>
      <c r="T30" s="1137"/>
      <c r="U30" s="1137"/>
      <c r="V30" s="1137">
        <v>207</v>
      </c>
      <c r="W30" s="1137"/>
      <c r="X30" s="1137"/>
      <c r="Y30" s="1137"/>
      <c r="Z30" s="1137"/>
      <c r="AA30" s="1137">
        <v>2</v>
      </c>
      <c r="AB30" s="1137"/>
      <c r="AC30" s="1137"/>
      <c r="AD30" s="1137"/>
      <c r="AE30" s="1138"/>
      <c r="AF30" s="1112">
        <v>2</v>
      </c>
      <c r="AG30" s="1113"/>
      <c r="AH30" s="1113"/>
      <c r="AI30" s="1113"/>
      <c r="AJ30" s="1114"/>
      <c r="AK30" s="1073">
        <v>67</v>
      </c>
      <c r="AL30" s="1064"/>
      <c r="AM30" s="1064"/>
      <c r="AN30" s="1064"/>
      <c r="AO30" s="1064"/>
      <c r="AP30" s="1064" t="s">
        <v>592</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454</v>
      </c>
      <c r="R31" s="1137"/>
      <c r="S31" s="1137"/>
      <c r="T31" s="1137"/>
      <c r="U31" s="1137"/>
      <c r="V31" s="1137">
        <v>457</v>
      </c>
      <c r="W31" s="1137"/>
      <c r="X31" s="1137"/>
      <c r="Y31" s="1137"/>
      <c r="Z31" s="1137"/>
      <c r="AA31" s="1137">
        <v>-3</v>
      </c>
      <c r="AB31" s="1137"/>
      <c r="AC31" s="1137"/>
      <c r="AD31" s="1137"/>
      <c r="AE31" s="1138"/>
      <c r="AF31" s="1112">
        <v>379</v>
      </c>
      <c r="AG31" s="1113"/>
      <c r="AH31" s="1113"/>
      <c r="AI31" s="1113"/>
      <c r="AJ31" s="1114"/>
      <c r="AK31" s="1073">
        <v>88</v>
      </c>
      <c r="AL31" s="1064"/>
      <c r="AM31" s="1064"/>
      <c r="AN31" s="1064"/>
      <c r="AO31" s="1064"/>
      <c r="AP31" s="1064">
        <v>1877</v>
      </c>
      <c r="AQ31" s="1064"/>
      <c r="AR31" s="1064"/>
      <c r="AS31" s="1064"/>
      <c r="AT31" s="1064"/>
      <c r="AU31" s="1064">
        <v>708</v>
      </c>
      <c r="AV31" s="1064"/>
      <c r="AW31" s="1064"/>
      <c r="AX31" s="1064"/>
      <c r="AY31" s="1064"/>
      <c r="AZ31" s="1135" t="s">
        <v>589</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1</v>
      </c>
      <c r="R32" s="1137"/>
      <c r="S32" s="1137"/>
      <c r="T32" s="1137"/>
      <c r="U32" s="1137"/>
      <c r="V32" s="1137">
        <v>1</v>
      </c>
      <c r="W32" s="1137"/>
      <c r="X32" s="1137"/>
      <c r="Y32" s="1137"/>
      <c r="Z32" s="1137"/>
      <c r="AA32" s="1137">
        <v>0</v>
      </c>
      <c r="AB32" s="1137"/>
      <c r="AC32" s="1137"/>
      <c r="AD32" s="1137"/>
      <c r="AE32" s="1138"/>
      <c r="AF32" s="1112" t="s">
        <v>406</v>
      </c>
      <c r="AG32" s="1113"/>
      <c r="AH32" s="1113"/>
      <c r="AI32" s="1113"/>
      <c r="AJ32" s="1114"/>
      <c r="AK32" s="1073" t="s">
        <v>592</v>
      </c>
      <c r="AL32" s="1064"/>
      <c r="AM32" s="1064"/>
      <c r="AN32" s="1064"/>
      <c r="AO32" s="1064"/>
      <c r="AP32" s="1064" t="s">
        <v>594</v>
      </c>
      <c r="AQ32" s="1064"/>
      <c r="AR32" s="1064"/>
      <c r="AS32" s="1064"/>
      <c r="AT32" s="1064"/>
      <c r="AU32" s="1064" t="s">
        <v>595</v>
      </c>
      <c r="AV32" s="1064"/>
      <c r="AW32" s="1064"/>
      <c r="AX32" s="1064"/>
      <c r="AY32" s="1064"/>
      <c r="AZ32" s="1135" t="s">
        <v>594</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231</v>
      </c>
      <c r="R33" s="1137"/>
      <c r="S33" s="1137"/>
      <c r="T33" s="1137"/>
      <c r="U33" s="1137"/>
      <c r="V33" s="1137">
        <v>231</v>
      </c>
      <c r="W33" s="1137"/>
      <c r="X33" s="1137"/>
      <c r="Y33" s="1137"/>
      <c r="Z33" s="1137"/>
      <c r="AA33" s="1137">
        <v>0</v>
      </c>
      <c r="AB33" s="1137"/>
      <c r="AC33" s="1137"/>
      <c r="AD33" s="1137"/>
      <c r="AE33" s="1138"/>
      <c r="AF33" s="1112" t="s">
        <v>409</v>
      </c>
      <c r="AG33" s="1113"/>
      <c r="AH33" s="1113"/>
      <c r="AI33" s="1113"/>
      <c r="AJ33" s="1114"/>
      <c r="AK33" s="1073">
        <v>144</v>
      </c>
      <c r="AL33" s="1064"/>
      <c r="AM33" s="1064"/>
      <c r="AN33" s="1064"/>
      <c r="AO33" s="1064"/>
      <c r="AP33" s="1064">
        <v>675</v>
      </c>
      <c r="AQ33" s="1064"/>
      <c r="AR33" s="1064"/>
      <c r="AS33" s="1064"/>
      <c r="AT33" s="1064"/>
      <c r="AU33" s="1064">
        <v>675</v>
      </c>
      <c r="AV33" s="1064"/>
      <c r="AW33" s="1064"/>
      <c r="AX33" s="1064"/>
      <c r="AY33" s="1064"/>
      <c r="AZ33" s="1135" t="s">
        <v>594</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466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587</v>
      </c>
      <c r="C68" s="1079"/>
      <c r="D68" s="1079"/>
      <c r="E68" s="1079"/>
      <c r="F68" s="1079"/>
      <c r="G68" s="1079"/>
      <c r="H68" s="1079"/>
      <c r="I68" s="1079"/>
      <c r="J68" s="1079"/>
      <c r="K68" s="1079"/>
      <c r="L68" s="1079"/>
      <c r="M68" s="1079"/>
      <c r="N68" s="1079"/>
      <c r="O68" s="1079"/>
      <c r="P68" s="1080"/>
      <c r="Q68" s="1081">
        <v>19</v>
      </c>
      <c r="R68" s="1075"/>
      <c r="S68" s="1075"/>
      <c r="T68" s="1075"/>
      <c r="U68" s="1075"/>
      <c r="V68" s="1075">
        <v>18</v>
      </c>
      <c r="W68" s="1075"/>
      <c r="X68" s="1075"/>
      <c r="Y68" s="1075"/>
      <c r="Z68" s="1075"/>
      <c r="AA68" s="1075">
        <v>1</v>
      </c>
      <c r="AB68" s="1075"/>
      <c r="AC68" s="1075"/>
      <c r="AD68" s="1075"/>
      <c r="AE68" s="1075"/>
      <c r="AF68" s="1075">
        <v>1</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588</v>
      </c>
      <c r="C69" s="1068"/>
      <c r="D69" s="1068"/>
      <c r="E69" s="1068"/>
      <c r="F69" s="1068"/>
      <c r="G69" s="1068"/>
      <c r="H69" s="1068"/>
      <c r="I69" s="1068"/>
      <c r="J69" s="1068"/>
      <c r="K69" s="1068"/>
      <c r="L69" s="1068"/>
      <c r="M69" s="1068"/>
      <c r="N69" s="1068"/>
      <c r="O69" s="1068"/>
      <c r="P69" s="1069"/>
      <c r="Q69" s="1070">
        <v>86</v>
      </c>
      <c r="R69" s="1064"/>
      <c r="S69" s="1064"/>
      <c r="T69" s="1064"/>
      <c r="U69" s="1064"/>
      <c r="V69" s="1064">
        <v>42</v>
      </c>
      <c r="W69" s="1064"/>
      <c r="X69" s="1064"/>
      <c r="Y69" s="1064"/>
      <c r="Z69" s="1064"/>
      <c r="AA69" s="1064">
        <v>44</v>
      </c>
      <c r="AB69" s="1064"/>
      <c r="AC69" s="1064"/>
      <c r="AD69" s="1064"/>
      <c r="AE69" s="1064"/>
      <c r="AF69" s="1064">
        <v>44</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305</v>
      </c>
      <c r="AG109" s="987"/>
      <c r="AH109" s="987"/>
      <c r="AI109" s="987"/>
      <c r="AJ109" s="988"/>
      <c r="AK109" s="989" t="s">
        <v>304</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305</v>
      </c>
      <c r="BW109" s="987"/>
      <c r="BX109" s="987"/>
      <c r="BY109" s="987"/>
      <c r="BZ109" s="988"/>
      <c r="CA109" s="989" t="s">
        <v>304</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305</v>
      </c>
      <c r="DM109" s="987"/>
      <c r="DN109" s="987"/>
      <c r="DO109" s="987"/>
      <c r="DP109" s="988"/>
      <c r="DQ109" s="989" t="s">
        <v>304</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3314621</v>
      </c>
      <c r="AB110" s="980"/>
      <c r="AC110" s="980"/>
      <c r="AD110" s="980"/>
      <c r="AE110" s="981"/>
      <c r="AF110" s="982">
        <v>3397639</v>
      </c>
      <c r="AG110" s="980"/>
      <c r="AH110" s="980"/>
      <c r="AI110" s="980"/>
      <c r="AJ110" s="981"/>
      <c r="AK110" s="982">
        <v>3407651</v>
      </c>
      <c r="AL110" s="980"/>
      <c r="AM110" s="980"/>
      <c r="AN110" s="980"/>
      <c r="AO110" s="981"/>
      <c r="AP110" s="983">
        <v>87.7</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33272760</v>
      </c>
      <c r="BR110" s="927"/>
      <c r="BS110" s="927"/>
      <c r="BT110" s="927"/>
      <c r="BU110" s="927"/>
      <c r="BV110" s="927">
        <v>31226299</v>
      </c>
      <c r="BW110" s="927"/>
      <c r="BX110" s="927"/>
      <c r="BY110" s="927"/>
      <c r="BZ110" s="927"/>
      <c r="CA110" s="927">
        <v>29291313</v>
      </c>
      <c r="CB110" s="927"/>
      <c r="CC110" s="927"/>
      <c r="CD110" s="927"/>
      <c r="CE110" s="927"/>
      <c r="CF110" s="951">
        <v>753.7</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389</v>
      </c>
      <c r="DH110" s="927"/>
      <c r="DI110" s="927"/>
      <c r="DJ110" s="927"/>
      <c r="DK110" s="927"/>
      <c r="DL110" s="927" t="s">
        <v>437</v>
      </c>
      <c r="DM110" s="927"/>
      <c r="DN110" s="927"/>
      <c r="DO110" s="927"/>
      <c r="DP110" s="927"/>
      <c r="DQ110" s="927" t="s">
        <v>389</v>
      </c>
      <c r="DR110" s="927"/>
      <c r="DS110" s="927"/>
      <c r="DT110" s="927"/>
      <c r="DU110" s="927"/>
      <c r="DV110" s="928" t="s">
        <v>438</v>
      </c>
      <c r="DW110" s="928"/>
      <c r="DX110" s="928"/>
      <c r="DY110" s="928"/>
      <c r="DZ110" s="929"/>
    </row>
    <row r="111" spans="1:131" s="247" customFormat="1" ht="26.25" customHeight="1">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440</v>
      </c>
      <c r="AG111" s="1008"/>
      <c r="AH111" s="1008"/>
      <c r="AI111" s="1008"/>
      <c r="AJ111" s="1009"/>
      <c r="AK111" s="1010" t="s">
        <v>437</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443</v>
      </c>
      <c r="BR111" s="899"/>
      <c r="BS111" s="899"/>
      <c r="BT111" s="899"/>
      <c r="BU111" s="899"/>
      <c r="BV111" s="899" t="s">
        <v>389</v>
      </c>
      <c r="BW111" s="899"/>
      <c r="BX111" s="899"/>
      <c r="BY111" s="899"/>
      <c r="BZ111" s="899"/>
      <c r="CA111" s="899" t="s">
        <v>406</v>
      </c>
      <c r="CB111" s="899"/>
      <c r="CC111" s="899"/>
      <c r="CD111" s="899"/>
      <c r="CE111" s="899"/>
      <c r="CF111" s="960" t="s">
        <v>389</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437</v>
      </c>
      <c r="DM111" s="899"/>
      <c r="DN111" s="899"/>
      <c r="DO111" s="899"/>
      <c r="DP111" s="899"/>
      <c r="DQ111" s="899" t="s">
        <v>445</v>
      </c>
      <c r="DR111" s="899"/>
      <c r="DS111" s="899"/>
      <c r="DT111" s="899"/>
      <c r="DU111" s="899"/>
      <c r="DV111" s="876" t="s">
        <v>441</v>
      </c>
      <c r="DW111" s="876"/>
      <c r="DX111" s="876"/>
      <c r="DY111" s="876"/>
      <c r="DZ111" s="877"/>
    </row>
    <row r="112" spans="1:131" s="247" customFormat="1" ht="26.25" customHeight="1">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82491</v>
      </c>
      <c r="AB112" s="862"/>
      <c r="AC112" s="862"/>
      <c r="AD112" s="862"/>
      <c r="AE112" s="863"/>
      <c r="AF112" s="864">
        <v>82491</v>
      </c>
      <c r="AG112" s="862"/>
      <c r="AH112" s="862"/>
      <c r="AI112" s="862"/>
      <c r="AJ112" s="863"/>
      <c r="AK112" s="864">
        <v>82491</v>
      </c>
      <c r="AL112" s="862"/>
      <c r="AM112" s="862"/>
      <c r="AN112" s="862"/>
      <c r="AO112" s="863"/>
      <c r="AP112" s="909">
        <v>2.1</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1045871</v>
      </c>
      <c r="BR112" s="899"/>
      <c r="BS112" s="899"/>
      <c r="BT112" s="899"/>
      <c r="BU112" s="899"/>
      <c r="BV112" s="899">
        <v>929791</v>
      </c>
      <c r="BW112" s="899"/>
      <c r="BX112" s="899"/>
      <c r="BY112" s="899"/>
      <c r="BZ112" s="899"/>
      <c r="CA112" s="899">
        <v>1383075</v>
      </c>
      <c r="CB112" s="899"/>
      <c r="CC112" s="899"/>
      <c r="CD112" s="899"/>
      <c r="CE112" s="899"/>
      <c r="CF112" s="960">
        <v>35.6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440</v>
      </c>
      <c r="DM112" s="899"/>
      <c r="DN112" s="899"/>
      <c r="DO112" s="899"/>
      <c r="DP112" s="899"/>
      <c r="DQ112" s="899" t="s">
        <v>441</v>
      </c>
      <c r="DR112" s="899"/>
      <c r="DS112" s="899"/>
      <c r="DT112" s="899"/>
      <c r="DU112" s="899"/>
      <c r="DV112" s="876" t="s">
        <v>389</v>
      </c>
      <c r="DW112" s="876"/>
      <c r="DX112" s="876"/>
      <c r="DY112" s="876"/>
      <c r="DZ112" s="877"/>
    </row>
    <row r="113" spans="1:130" s="247" customFormat="1" ht="26.25" customHeight="1">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150815</v>
      </c>
      <c r="AB113" s="1008"/>
      <c r="AC113" s="1008"/>
      <c r="AD113" s="1008"/>
      <c r="AE113" s="1009"/>
      <c r="AF113" s="1010">
        <v>139398</v>
      </c>
      <c r="AG113" s="1008"/>
      <c r="AH113" s="1008"/>
      <c r="AI113" s="1008"/>
      <c r="AJ113" s="1009"/>
      <c r="AK113" s="1010">
        <v>202439</v>
      </c>
      <c r="AL113" s="1008"/>
      <c r="AM113" s="1008"/>
      <c r="AN113" s="1008"/>
      <c r="AO113" s="1009"/>
      <c r="AP113" s="1011">
        <v>5.2</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t="s">
        <v>440</v>
      </c>
      <c r="BR113" s="899"/>
      <c r="BS113" s="899"/>
      <c r="BT113" s="899"/>
      <c r="BU113" s="899"/>
      <c r="BV113" s="899" t="s">
        <v>389</v>
      </c>
      <c r="BW113" s="899"/>
      <c r="BX113" s="899"/>
      <c r="BY113" s="899"/>
      <c r="BZ113" s="899"/>
      <c r="CA113" s="899" t="s">
        <v>441</v>
      </c>
      <c r="CB113" s="899"/>
      <c r="CC113" s="899"/>
      <c r="CD113" s="899"/>
      <c r="CE113" s="899"/>
      <c r="CF113" s="960" t="s">
        <v>389</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437</v>
      </c>
      <c r="DM113" s="862"/>
      <c r="DN113" s="862"/>
      <c r="DO113" s="862"/>
      <c r="DP113" s="863"/>
      <c r="DQ113" s="864" t="s">
        <v>437</v>
      </c>
      <c r="DR113" s="862"/>
      <c r="DS113" s="862"/>
      <c r="DT113" s="862"/>
      <c r="DU113" s="863"/>
      <c r="DV113" s="909" t="s">
        <v>454</v>
      </c>
      <c r="DW113" s="910"/>
      <c r="DX113" s="910"/>
      <c r="DY113" s="910"/>
      <c r="DZ113" s="911"/>
    </row>
    <row r="114" spans="1:130" s="247" customFormat="1" ht="26.25" customHeight="1">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440</v>
      </c>
      <c r="AB114" s="862"/>
      <c r="AC114" s="862"/>
      <c r="AD114" s="862"/>
      <c r="AE114" s="863"/>
      <c r="AF114" s="864" t="s">
        <v>389</v>
      </c>
      <c r="AG114" s="862"/>
      <c r="AH114" s="862"/>
      <c r="AI114" s="862"/>
      <c r="AJ114" s="863"/>
      <c r="AK114" s="864" t="s">
        <v>389</v>
      </c>
      <c r="AL114" s="862"/>
      <c r="AM114" s="862"/>
      <c r="AN114" s="862"/>
      <c r="AO114" s="863"/>
      <c r="AP114" s="909" t="s">
        <v>389</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1047676</v>
      </c>
      <c r="BR114" s="899"/>
      <c r="BS114" s="899"/>
      <c r="BT114" s="899"/>
      <c r="BU114" s="899"/>
      <c r="BV114" s="899">
        <v>1104559</v>
      </c>
      <c r="BW114" s="899"/>
      <c r="BX114" s="899"/>
      <c r="BY114" s="899"/>
      <c r="BZ114" s="899"/>
      <c r="CA114" s="899">
        <v>1078341</v>
      </c>
      <c r="CB114" s="899"/>
      <c r="CC114" s="899"/>
      <c r="CD114" s="899"/>
      <c r="CE114" s="899"/>
      <c r="CF114" s="960">
        <v>27.7</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454</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443</v>
      </c>
      <c r="AG115" s="1008"/>
      <c r="AH115" s="1008"/>
      <c r="AI115" s="1008"/>
      <c r="AJ115" s="1009"/>
      <c r="AK115" s="1010" t="s">
        <v>389</v>
      </c>
      <c r="AL115" s="1008"/>
      <c r="AM115" s="1008"/>
      <c r="AN115" s="1008"/>
      <c r="AO115" s="1009"/>
      <c r="AP115" s="1011" t="s">
        <v>443</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389</v>
      </c>
      <c r="CB115" s="899"/>
      <c r="CC115" s="899"/>
      <c r="CD115" s="899"/>
      <c r="CE115" s="899"/>
      <c r="CF115" s="960" t="s">
        <v>438</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440</v>
      </c>
      <c r="DM115" s="862"/>
      <c r="DN115" s="862"/>
      <c r="DO115" s="862"/>
      <c r="DP115" s="863"/>
      <c r="DQ115" s="864" t="s">
        <v>440</v>
      </c>
      <c r="DR115" s="862"/>
      <c r="DS115" s="862"/>
      <c r="DT115" s="862"/>
      <c r="DU115" s="863"/>
      <c r="DV115" s="909" t="s">
        <v>406</v>
      </c>
      <c r="DW115" s="910"/>
      <c r="DX115" s="910"/>
      <c r="DY115" s="910"/>
      <c r="DZ115" s="911"/>
    </row>
    <row r="116" spans="1:130" s="247" customFormat="1" ht="26.25" customHeight="1">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440</v>
      </c>
      <c r="AG116" s="862"/>
      <c r="AH116" s="862"/>
      <c r="AI116" s="862"/>
      <c r="AJ116" s="863"/>
      <c r="AK116" s="864" t="s">
        <v>389</v>
      </c>
      <c r="AL116" s="862"/>
      <c r="AM116" s="862"/>
      <c r="AN116" s="862"/>
      <c r="AO116" s="863"/>
      <c r="AP116" s="909" t="s">
        <v>450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389</v>
      </c>
      <c r="BR116" s="899"/>
      <c r="BS116" s="899"/>
      <c r="BT116" s="899"/>
      <c r="BU116" s="899"/>
      <c r="BV116" s="899" t="s">
        <v>389</v>
      </c>
      <c r="BW116" s="899"/>
      <c r="BX116" s="899"/>
      <c r="BY116" s="899"/>
      <c r="BZ116" s="899"/>
      <c r="CA116" s="899" t="s">
        <v>406</v>
      </c>
      <c r="CB116" s="899"/>
      <c r="CC116" s="899"/>
      <c r="CD116" s="899"/>
      <c r="CE116" s="899"/>
      <c r="CF116" s="960" t="s">
        <v>454</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464</v>
      </c>
      <c r="DH116" s="862"/>
      <c r="DI116" s="862"/>
      <c r="DJ116" s="862"/>
      <c r="DK116" s="863"/>
      <c r="DL116" s="864" t="s">
        <v>438</v>
      </c>
      <c r="DM116" s="862"/>
      <c r="DN116" s="862"/>
      <c r="DO116" s="862"/>
      <c r="DP116" s="863"/>
      <c r="DQ116" s="864" t="s">
        <v>389</v>
      </c>
      <c r="DR116" s="862"/>
      <c r="DS116" s="862"/>
      <c r="DT116" s="862"/>
      <c r="DU116" s="863"/>
      <c r="DV116" s="909" t="s">
        <v>406</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3547927</v>
      </c>
      <c r="AB117" s="994"/>
      <c r="AC117" s="994"/>
      <c r="AD117" s="994"/>
      <c r="AE117" s="995"/>
      <c r="AF117" s="996">
        <v>3619528</v>
      </c>
      <c r="AG117" s="994"/>
      <c r="AH117" s="994"/>
      <c r="AI117" s="994"/>
      <c r="AJ117" s="995"/>
      <c r="AK117" s="996">
        <v>3692581</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389</v>
      </c>
      <c r="BW117" s="899"/>
      <c r="BX117" s="899"/>
      <c r="BY117" s="899"/>
      <c r="BZ117" s="899"/>
      <c r="CA117" s="899" t="s">
        <v>440</v>
      </c>
      <c r="CB117" s="899"/>
      <c r="CC117" s="899"/>
      <c r="CD117" s="899"/>
      <c r="CE117" s="899"/>
      <c r="CF117" s="960" t="s">
        <v>389</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389</v>
      </c>
      <c r="DH117" s="862"/>
      <c r="DI117" s="862"/>
      <c r="DJ117" s="862"/>
      <c r="DK117" s="863"/>
      <c r="DL117" s="864" t="s">
        <v>443</v>
      </c>
      <c r="DM117" s="862"/>
      <c r="DN117" s="862"/>
      <c r="DO117" s="862"/>
      <c r="DP117" s="863"/>
      <c r="DQ117" s="864" t="s">
        <v>389</v>
      </c>
      <c r="DR117" s="862"/>
      <c r="DS117" s="862"/>
      <c r="DT117" s="862"/>
      <c r="DU117" s="863"/>
      <c r="DV117" s="909" t="s">
        <v>445</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305</v>
      </c>
      <c r="AG118" s="987"/>
      <c r="AH118" s="987"/>
      <c r="AI118" s="987"/>
      <c r="AJ118" s="988"/>
      <c r="AK118" s="989" t="s">
        <v>304</v>
      </c>
      <c r="AL118" s="987"/>
      <c r="AM118" s="987"/>
      <c r="AN118" s="987"/>
      <c r="AO118" s="988"/>
      <c r="AP118" s="990" t="s">
        <v>431</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437</v>
      </c>
      <c r="BR118" s="930"/>
      <c r="BS118" s="930"/>
      <c r="BT118" s="930"/>
      <c r="BU118" s="930"/>
      <c r="BV118" s="930" t="s">
        <v>389</v>
      </c>
      <c r="BW118" s="930"/>
      <c r="BX118" s="930"/>
      <c r="BY118" s="930"/>
      <c r="BZ118" s="930"/>
      <c r="CA118" s="930" t="s">
        <v>437</v>
      </c>
      <c r="CB118" s="930"/>
      <c r="CC118" s="930"/>
      <c r="CD118" s="930"/>
      <c r="CE118" s="930"/>
      <c r="CF118" s="960" t="s">
        <v>450</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389</v>
      </c>
      <c r="DM118" s="862"/>
      <c r="DN118" s="862"/>
      <c r="DO118" s="862"/>
      <c r="DP118" s="863"/>
      <c r="DQ118" s="864" t="s">
        <v>389</v>
      </c>
      <c r="DR118" s="862"/>
      <c r="DS118" s="862"/>
      <c r="DT118" s="862"/>
      <c r="DU118" s="863"/>
      <c r="DV118" s="909" t="s">
        <v>440</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443</v>
      </c>
      <c r="AG119" s="980"/>
      <c r="AH119" s="980"/>
      <c r="AI119" s="980"/>
      <c r="AJ119" s="981"/>
      <c r="AK119" s="982" t="s">
        <v>389</v>
      </c>
      <c r="AL119" s="980"/>
      <c r="AM119" s="980"/>
      <c r="AN119" s="980"/>
      <c r="AO119" s="981"/>
      <c r="AP119" s="983" t="s">
        <v>450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35366307</v>
      </c>
      <c r="BR119" s="930"/>
      <c r="BS119" s="930"/>
      <c r="BT119" s="930"/>
      <c r="BU119" s="930"/>
      <c r="BV119" s="930">
        <v>33260649</v>
      </c>
      <c r="BW119" s="930"/>
      <c r="BX119" s="930"/>
      <c r="BY119" s="930"/>
      <c r="BZ119" s="930"/>
      <c r="CA119" s="930">
        <v>31752729</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445</v>
      </c>
      <c r="DH119" s="845"/>
      <c r="DI119" s="845"/>
      <c r="DJ119" s="845"/>
      <c r="DK119" s="846"/>
      <c r="DL119" s="847" t="s">
        <v>440</v>
      </c>
      <c r="DM119" s="845"/>
      <c r="DN119" s="845"/>
      <c r="DO119" s="845"/>
      <c r="DP119" s="846"/>
      <c r="DQ119" s="847" t="s">
        <v>406</v>
      </c>
      <c r="DR119" s="845"/>
      <c r="DS119" s="845"/>
      <c r="DT119" s="845"/>
      <c r="DU119" s="846"/>
      <c r="DV119" s="933" t="s">
        <v>406</v>
      </c>
      <c r="DW119" s="934"/>
      <c r="DX119" s="934"/>
      <c r="DY119" s="934"/>
      <c r="DZ119" s="935"/>
    </row>
    <row r="120" spans="1:130" s="247" customFormat="1" ht="26.25" customHeight="1">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438</v>
      </c>
      <c r="AG120" s="862"/>
      <c r="AH120" s="862"/>
      <c r="AI120" s="862"/>
      <c r="AJ120" s="863"/>
      <c r="AK120" s="864" t="s">
        <v>440</v>
      </c>
      <c r="AL120" s="862"/>
      <c r="AM120" s="862"/>
      <c r="AN120" s="862"/>
      <c r="AO120" s="863"/>
      <c r="AP120" s="909" t="s">
        <v>406</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5897104</v>
      </c>
      <c r="BR120" s="927"/>
      <c r="BS120" s="927"/>
      <c r="BT120" s="927"/>
      <c r="BU120" s="927"/>
      <c r="BV120" s="927">
        <v>7200030</v>
      </c>
      <c r="BW120" s="927"/>
      <c r="BX120" s="927"/>
      <c r="BY120" s="927"/>
      <c r="BZ120" s="927"/>
      <c r="CA120" s="927">
        <v>7171316</v>
      </c>
      <c r="CB120" s="927"/>
      <c r="CC120" s="927"/>
      <c r="CD120" s="927"/>
      <c r="CE120" s="927"/>
      <c r="CF120" s="951">
        <v>184.5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164684</v>
      </c>
      <c r="DH120" s="927"/>
      <c r="DI120" s="927"/>
      <c r="DJ120" s="927"/>
      <c r="DK120" s="927"/>
      <c r="DL120" s="927">
        <v>152536</v>
      </c>
      <c r="DM120" s="927"/>
      <c r="DN120" s="927"/>
      <c r="DO120" s="927"/>
      <c r="DP120" s="927"/>
      <c r="DQ120" s="927">
        <v>707815</v>
      </c>
      <c r="DR120" s="927"/>
      <c r="DS120" s="927"/>
      <c r="DT120" s="927"/>
      <c r="DU120" s="927"/>
      <c r="DV120" s="928">
        <v>18.2</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438</v>
      </c>
      <c r="AG121" s="862"/>
      <c r="AH121" s="862"/>
      <c r="AI121" s="862"/>
      <c r="AJ121" s="863"/>
      <c r="AK121" s="864" t="s">
        <v>437</v>
      </c>
      <c r="AL121" s="862"/>
      <c r="AM121" s="862"/>
      <c r="AN121" s="862"/>
      <c r="AO121" s="863"/>
      <c r="AP121" s="909" t="s">
        <v>445</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2239276</v>
      </c>
      <c r="BR121" s="899"/>
      <c r="BS121" s="899"/>
      <c r="BT121" s="899"/>
      <c r="BU121" s="899"/>
      <c r="BV121" s="899">
        <v>2293668</v>
      </c>
      <c r="BW121" s="899"/>
      <c r="BX121" s="899"/>
      <c r="BY121" s="899"/>
      <c r="BZ121" s="899"/>
      <c r="CA121" s="899">
        <v>2278048</v>
      </c>
      <c r="CB121" s="899"/>
      <c r="CC121" s="899"/>
      <c r="CD121" s="899"/>
      <c r="CE121" s="899"/>
      <c r="CF121" s="960">
        <v>58.6</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881187</v>
      </c>
      <c r="DH121" s="899"/>
      <c r="DI121" s="899"/>
      <c r="DJ121" s="899"/>
      <c r="DK121" s="899"/>
      <c r="DL121" s="899">
        <v>777255</v>
      </c>
      <c r="DM121" s="899"/>
      <c r="DN121" s="899"/>
      <c r="DO121" s="899"/>
      <c r="DP121" s="899"/>
      <c r="DQ121" s="899">
        <v>675260</v>
      </c>
      <c r="DR121" s="899"/>
      <c r="DS121" s="899"/>
      <c r="DT121" s="899"/>
      <c r="DU121" s="899"/>
      <c r="DV121" s="876">
        <v>17.399999999999999</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389</v>
      </c>
      <c r="AB122" s="862"/>
      <c r="AC122" s="862"/>
      <c r="AD122" s="862"/>
      <c r="AE122" s="863"/>
      <c r="AF122" s="864" t="s">
        <v>443</v>
      </c>
      <c r="AG122" s="862"/>
      <c r="AH122" s="862"/>
      <c r="AI122" s="862"/>
      <c r="AJ122" s="863"/>
      <c r="AK122" s="864" t="s">
        <v>443</v>
      </c>
      <c r="AL122" s="862"/>
      <c r="AM122" s="862"/>
      <c r="AN122" s="862"/>
      <c r="AO122" s="863"/>
      <c r="AP122" s="909" t="s">
        <v>389</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6579313</v>
      </c>
      <c r="BR122" s="930"/>
      <c r="BS122" s="930"/>
      <c r="BT122" s="930"/>
      <c r="BU122" s="930"/>
      <c r="BV122" s="930">
        <v>6659350</v>
      </c>
      <c r="BW122" s="930"/>
      <c r="BX122" s="930"/>
      <c r="BY122" s="930"/>
      <c r="BZ122" s="930"/>
      <c r="CA122" s="930">
        <v>6768518</v>
      </c>
      <c r="CB122" s="930"/>
      <c r="CC122" s="930"/>
      <c r="CD122" s="930"/>
      <c r="CE122" s="930"/>
      <c r="CF122" s="931">
        <v>174.2</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389</v>
      </c>
      <c r="DH122" s="899"/>
      <c r="DI122" s="899"/>
      <c r="DJ122" s="899"/>
      <c r="DK122" s="899"/>
      <c r="DL122" s="899" t="s">
        <v>440</v>
      </c>
      <c r="DM122" s="899"/>
      <c r="DN122" s="899"/>
      <c r="DO122" s="899"/>
      <c r="DP122" s="899"/>
      <c r="DQ122" s="899" t="s">
        <v>389</v>
      </c>
      <c r="DR122" s="899"/>
      <c r="DS122" s="899"/>
      <c r="DT122" s="899"/>
      <c r="DU122" s="899"/>
      <c r="DV122" s="876" t="s">
        <v>437</v>
      </c>
      <c r="DW122" s="876"/>
      <c r="DX122" s="876"/>
      <c r="DY122" s="876"/>
      <c r="DZ122" s="877"/>
    </row>
    <row r="123" spans="1:130" s="247" customFormat="1" ht="26.25" customHeight="1">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389</v>
      </c>
      <c r="AB123" s="862"/>
      <c r="AC123" s="862"/>
      <c r="AD123" s="862"/>
      <c r="AE123" s="863"/>
      <c r="AF123" s="864" t="s">
        <v>438</v>
      </c>
      <c r="AG123" s="862"/>
      <c r="AH123" s="862"/>
      <c r="AI123" s="862"/>
      <c r="AJ123" s="863"/>
      <c r="AK123" s="864" t="s">
        <v>389</v>
      </c>
      <c r="AL123" s="862"/>
      <c r="AM123" s="862"/>
      <c r="AN123" s="862"/>
      <c r="AO123" s="863"/>
      <c r="AP123" s="909" t="s">
        <v>445</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14715693</v>
      </c>
      <c r="BR123" s="918"/>
      <c r="BS123" s="918"/>
      <c r="BT123" s="918"/>
      <c r="BU123" s="918"/>
      <c r="BV123" s="918">
        <v>16153048</v>
      </c>
      <c r="BW123" s="918"/>
      <c r="BX123" s="918"/>
      <c r="BY123" s="918"/>
      <c r="BZ123" s="918"/>
      <c r="CA123" s="918">
        <v>16217882</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389</v>
      </c>
      <c r="DH123" s="862"/>
      <c r="DI123" s="862"/>
      <c r="DJ123" s="862"/>
      <c r="DK123" s="863"/>
      <c r="DL123" s="864" t="s">
        <v>406</v>
      </c>
      <c r="DM123" s="862"/>
      <c r="DN123" s="862"/>
      <c r="DO123" s="862"/>
      <c r="DP123" s="863"/>
      <c r="DQ123" s="864" t="s">
        <v>445</v>
      </c>
      <c r="DR123" s="862"/>
      <c r="DS123" s="862"/>
      <c r="DT123" s="862"/>
      <c r="DU123" s="863"/>
      <c r="DV123" s="909" t="s">
        <v>443</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445</v>
      </c>
      <c r="AG124" s="862"/>
      <c r="AH124" s="862"/>
      <c r="AI124" s="862"/>
      <c r="AJ124" s="863"/>
      <c r="AK124" s="864" t="s">
        <v>389</v>
      </c>
      <c r="AL124" s="862"/>
      <c r="AM124" s="862"/>
      <c r="AN124" s="862"/>
      <c r="AO124" s="863"/>
      <c r="AP124" s="909" t="s">
        <v>445</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516.20000000000005</v>
      </c>
      <c r="BR124" s="916"/>
      <c r="BS124" s="916"/>
      <c r="BT124" s="916"/>
      <c r="BU124" s="916"/>
      <c r="BV124" s="916">
        <v>440.2</v>
      </c>
      <c r="BW124" s="916"/>
      <c r="BX124" s="916"/>
      <c r="BY124" s="916"/>
      <c r="BZ124" s="916"/>
      <c r="CA124" s="916">
        <v>399.7</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389</v>
      </c>
      <c r="DH124" s="845"/>
      <c r="DI124" s="845"/>
      <c r="DJ124" s="845"/>
      <c r="DK124" s="846"/>
      <c r="DL124" s="847" t="s">
        <v>438</v>
      </c>
      <c r="DM124" s="845"/>
      <c r="DN124" s="845"/>
      <c r="DO124" s="845"/>
      <c r="DP124" s="846"/>
      <c r="DQ124" s="847" t="s">
        <v>445</v>
      </c>
      <c r="DR124" s="845"/>
      <c r="DS124" s="845"/>
      <c r="DT124" s="845"/>
      <c r="DU124" s="846"/>
      <c r="DV124" s="933" t="s">
        <v>445</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389</v>
      </c>
      <c r="AB125" s="862"/>
      <c r="AC125" s="862"/>
      <c r="AD125" s="862"/>
      <c r="AE125" s="863"/>
      <c r="AF125" s="864" t="s">
        <v>445</v>
      </c>
      <c r="AG125" s="862"/>
      <c r="AH125" s="862"/>
      <c r="AI125" s="862"/>
      <c r="AJ125" s="863"/>
      <c r="AK125" s="864" t="s">
        <v>454</v>
      </c>
      <c r="AL125" s="862"/>
      <c r="AM125" s="862"/>
      <c r="AN125" s="862"/>
      <c r="AO125" s="863"/>
      <c r="AP125" s="909" t="s">
        <v>454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389</v>
      </c>
      <c r="DM125" s="927"/>
      <c r="DN125" s="927"/>
      <c r="DO125" s="927"/>
      <c r="DP125" s="927"/>
      <c r="DQ125" s="927" t="s">
        <v>443</v>
      </c>
      <c r="DR125" s="927"/>
      <c r="DS125" s="927"/>
      <c r="DT125" s="927"/>
      <c r="DU125" s="927"/>
      <c r="DV125" s="928" t="s">
        <v>389</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441</v>
      </c>
      <c r="AB126" s="862"/>
      <c r="AC126" s="862"/>
      <c r="AD126" s="862"/>
      <c r="AE126" s="863"/>
      <c r="AF126" s="864" t="s">
        <v>445</v>
      </c>
      <c r="AG126" s="862"/>
      <c r="AH126" s="862"/>
      <c r="AI126" s="862"/>
      <c r="AJ126" s="863"/>
      <c r="AK126" s="864" t="s">
        <v>389</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389</v>
      </c>
      <c r="DH126" s="899"/>
      <c r="DI126" s="899"/>
      <c r="DJ126" s="899"/>
      <c r="DK126" s="899"/>
      <c r="DL126" s="899" t="s">
        <v>454</v>
      </c>
      <c r="DM126" s="899"/>
      <c r="DN126" s="899"/>
      <c r="DO126" s="899"/>
      <c r="DP126" s="899"/>
      <c r="DQ126" s="899" t="s">
        <v>389</v>
      </c>
      <c r="DR126" s="899"/>
      <c r="DS126" s="899"/>
      <c r="DT126" s="899"/>
      <c r="DU126" s="899"/>
      <c r="DV126" s="876" t="s">
        <v>454</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389</v>
      </c>
      <c r="AB127" s="862"/>
      <c r="AC127" s="862"/>
      <c r="AD127" s="862"/>
      <c r="AE127" s="863"/>
      <c r="AF127" s="864" t="s">
        <v>389</v>
      </c>
      <c r="AG127" s="862"/>
      <c r="AH127" s="862"/>
      <c r="AI127" s="862"/>
      <c r="AJ127" s="863"/>
      <c r="AK127" s="864" t="s">
        <v>454</v>
      </c>
      <c r="AL127" s="862"/>
      <c r="AM127" s="862"/>
      <c r="AN127" s="862"/>
      <c r="AO127" s="863"/>
      <c r="AP127" s="909" t="s">
        <v>443</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445</v>
      </c>
      <c r="DH127" s="899"/>
      <c r="DI127" s="899"/>
      <c r="DJ127" s="899"/>
      <c r="DK127" s="899"/>
      <c r="DL127" s="899" t="s">
        <v>445</v>
      </c>
      <c r="DM127" s="899"/>
      <c r="DN127" s="899"/>
      <c r="DO127" s="899"/>
      <c r="DP127" s="899"/>
      <c r="DQ127" s="899" t="s">
        <v>389</v>
      </c>
      <c r="DR127" s="899"/>
      <c r="DS127" s="899"/>
      <c r="DT127" s="899"/>
      <c r="DU127" s="899"/>
      <c r="DV127" s="876" t="s">
        <v>445</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288104</v>
      </c>
      <c r="AB128" s="883"/>
      <c r="AC128" s="883"/>
      <c r="AD128" s="883"/>
      <c r="AE128" s="884"/>
      <c r="AF128" s="885">
        <v>313542</v>
      </c>
      <c r="AG128" s="883"/>
      <c r="AH128" s="883"/>
      <c r="AI128" s="883"/>
      <c r="AJ128" s="884"/>
      <c r="AK128" s="885">
        <v>321061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389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443</v>
      </c>
      <c r="DH128" s="873"/>
      <c r="DI128" s="873"/>
      <c r="DJ128" s="873"/>
      <c r="DK128" s="873"/>
      <c r="DL128" s="873" t="s">
        <v>406</v>
      </c>
      <c r="DM128" s="873"/>
      <c r="DN128" s="873"/>
      <c r="DO128" s="873"/>
      <c r="DP128" s="873"/>
      <c r="DQ128" s="873" t="s">
        <v>389</v>
      </c>
      <c r="DR128" s="873"/>
      <c r="DS128" s="873"/>
      <c r="DT128" s="873"/>
      <c r="DU128" s="873"/>
      <c r="DV128" s="874" t="s">
        <v>445</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4527509</v>
      </c>
      <c r="AB129" s="862"/>
      <c r="AC129" s="862"/>
      <c r="AD129" s="862"/>
      <c r="AE129" s="863"/>
      <c r="AF129" s="864">
        <v>4470396</v>
      </c>
      <c r="AG129" s="862"/>
      <c r="AH129" s="862"/>
      <c r="AI129" s="862"/>
      <c r="AJ129" s="863"/>
      <c r="AK129" s="864">
        <v>4482979</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454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527623</v>
      </c>
      <c r="AB130" s="862"/>
      <c r="AC130" s="862"/>
      <c r="AD130" s="862"/>
      <c r="AE130" s="863"/>
      <c r="AF130" s="864">
        <v>584166</v>
      </c>
      <c r="AG130" s="862"/>
      <c r="AH130" s="862"/>
      <c r="AI130" s="862"/>
      <c r="AJ130" s="863"/>
      <c r="AK130" s="864">
        <v>596859</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69.900000000000006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3999886</v>
      </c>
      <c r="AB131" s="845"/>
      <c r="AC131" s="845"/>
      <c r="AD131" s="845"/>
      <c r="AE131" s="846"/>
      <c r="AF131" s="847">
        <v>3886230</v>
      </c>
      <c r="AG131" s="845"/>
      <c r="AH131" s="845"/>
      <c r="AI131" s="845"/>
      <c r="AJ131" s="846"/>
      <c r="AK131" s="847">
        <v>3886120</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399.7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68.306946749999994</v>
      </c>
      <c r="AB132" s="825"/>
      <c r="AC132" s="825"/>
      <c r="AD132" s="825"/>
      <c r="AE132" s="826"/>
      <c r="AF132" s="827">
        <v>70.037542810000005</v>
      </c>
      <c r="AG132" s="825"/>
      <c r="AH132" s="825"/>
      <c r="AI132" s="825"/>
      <c r="AJ132" s="826"/>
      <c r="AK132" s="827">
        <v>71.399261989999999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73.5</v>
      </c>
      <c r="AB133" s="804"/>
      <c r="AC133" s="804"/>
      <c r="AD133" s="804"/>
      <c r="AE133" s="805"/>
      <c r="AF133" s="803">
        <v>71.8</v>
      </c>
      <c r="AG133" s="804"/>
      <c r="AH133" s="804"/>
      <c r="AI133" s="804"/>
      <c r="AJ133" s="805"/>
      <c r="AK133" s="803">
        <v>69.900000000000006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CxSJ1EJEqGP2Qe8z3EFnZsK9lcYzVdRMRZKZ2FAL7z7560CFUL8ZQBMzsV2s/u9T9ynCI3Rov5eeVLUKY4k+PA==" saltValue="dCaRQW5jYMUj0x6OWUd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j7IYjRj47hkzJv8QUwF+KGTTvWtvJkfiiuUN6cTnP17iiOM4+RaGjd94eqx29BuhhMzuwluFw9UAqIt/Io//w==" saltValue="QkTCWlVqnGaeHje/bRT7A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Oky/pVUljMC9cAMLPvn1Ry/tl3Jl/JplbvndVHiPA3i1DMG2jbHwMIHZC9Vsg3JBtZ9ZdVuKRto8rgPht/QNQ==" saltValue="eF65E0VkGuzcZRGgf689j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1093270</v>
      </c>
      <c r="AP9" s="313">
        <v>140722</v>
      </c>
      <c r="AQ9" s="314">
        <v>90613</v>
      </c>
      <c r="AR9" s="315">
        <v>55.3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35630</v>
      </c>
      <c r="AP10" s="316">
        <v>4586</v>
      </c>
      <c r="AQ10" s="317">
        <v>7525</v>
      </c>
      <c r="AR10" s="318">
        <v>-39.1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194</v>
      </c>
      <c r="AP11" s="316">
        <v>25</v>
      </c>
      <c r="AQ11" s="317">
        <v>9582</v>
      </c>
      <c r="AR11" s="318">
        <v>-99.7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1356</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2</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84802</v>
      </c>
      <c r="AP14" s="316">
        <v>10915</v>
      </c>
      <c r="AQ14" s="317">
        <v>4182</v>
      </c>
      <c r="AR14" s="318">
        <v>161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42770</v>
      </c>
      <c r="AP15" s="316">
        <v>5505</v>
      </c>
      <c r="AQ15" s="317">
        <v>2331</v>
      </c>
      <c r="AR15" s="318">
        <v>136.19999999999999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-120474</v>
      </c>
      <c r="AP16" s="316">
        <v>-15507</v>
      </c>
      <c r="AQ16" s="317">
        <v>-8270</v>
      </c>
      <c r="AR16" s="318">
        <v>87.5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1136192</v>
      </c>
      <c r="AP17" s="316">
        <v>146247</v>
      </c>
      <c r="AQ17" s="317">
        <v>107322</v>
      </c>
      <c r="AR17" s="318">
        <v>36.299999999999997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17.12</v>
      </c>
      <c r="AP21" s="329">
        <v>10.18</v>
      </c>
      <c r="AQ21" s="330">
        <v>6.94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89.6</v>
      </c>
      <c r="AP22" s="334">
        <v>97.7</v>
      </c>
      <c r="AQ22" s="335">
        <v>-8.1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3407651</v>
      </c>
      <c r="AP32" s="343">
        <v>438622</v>
      </c>
      <c r="AQ32" s="344">
        <v>67619</v>
      </c>
      <c r="AR32" s="345">
        <v>548.70000000000005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v>82491</v>
      </c>
      <c r="AP34" s="343">
        <v>10618</v>
      </c>
      <c r="AQ34" s="344">
        <v>3</v>
      </c>
      <c r="AR34" s="345">
        <v>353833.3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202439</v>
      </c>
      <c r="AP35" s="343">
        <v>26057</v>
      </c>
      <c r="AQ35" s="344">
        <v>17835</v>
      </c>
      <c r="AR35" s="345">
        <v>46.1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t="s">
        <v>520</v>
      </c>
      <c r="AP36" s="343" t="s">
        <v>520</v>
      </c>
      <c r="AQ36" s="344">
        <v>2401</v>
      </c>
      <c r="AR36" s="345" t="s">
        <v>520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732</v>
      </c>
      <c r="AR37" s="345" t="s">
        <v>520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5</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-321061</v>
      </c>
      <c r="AP39" s="343">
        <v>-41326</v>
      </c>
      <c r="AQ39" s="344">
        <v>-3806</v>
      </c>
      <c r="AR39" s="345">
        <v>985.8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-596859</v>
      </c>
      <c r="AP40" s="343">
        <v>-76826</v>
      </c>
      <c r="AQ40" s="344">
        <v>-59049</v>
      </c>
      <c r="AR40" s="345">
        <v>30.1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2774661</v>
      </c>
      <c r="AP41" s="343">
        <v>357145</v>
      </c>
      <c r="AQ41" s="344">
        <v>25740</v>
      </c>
      <c r="AR41" s="345">
        <v>1287.5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756939</v>
      </c>
      <c r="AN51" s="365">
        <v>83584</v>
      </c>
      <c r="AO51" s="366">
        <v>-57.7</v>
      </c>
      <c r="AP51" s="367">
        <v>85459</v>
      </c>
      <c r="AQ51" s="368">
        <v>-19.8</v>
      </c>
      <c r="AR51" s="369">
        <v>-37.9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143465</v>
      </c>
      <c r="AN52" s="373">
        <v>15842</v>
      </c>
      <c r="AO52" s="374">
        <v>-42.4</v>
      </c>
      <c r="AP52" s="375">
        <v>44378</v>
      </c>
      <c r="AQ52" s="376">
        <v>-2.6</v>
      </c>
      <c r="AR52" s="377">
        <v>-39.799999999999997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1110683</v>
      </c>
      <c r="AN53" s="365">
        <v>127885</v>
      </c>
      <c r="AO53" s="366">
        <v>53</v>
      </c>
      <c r="AP53" s="367">
        <v>83280</v>
      </c>
      <c r="AQ53" s="368">
        <v>-2.5</v>
      </c>
      <c r="AR53" s="369">
        <v>55.5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375011</v>
      </c>
      <c r="AN54" s="373">
        <v>43179</v>
      </c>
      <c r="AO54" s="374">
        <v>172.6</v>
      </c>
      <c r="AP54" s="375">
        <v>43123</v>
      </c>
      <c r="AQ54" s="376">
        <v>-2.8</v>
      </c>
      <c r="AR54" s="377">
        <v>175.4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1481473</v>
      </c>
      <c r="AN55" s="365">
        <v>177167</v>
      </c>
      <c r="AO55" s="366">
        <v>38.5</v>
      </c>
      <c r="AP55" s="367">
        <v>88968</v>
      </c>
      <c r="AQ55" s="368">
        <v>6.8</v>
      </c>
      <c r="AR55" s="369">
        <v>31.7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666321</v>
      </c>
      <c r="AN56" s="373">
        <v>79684</v>
      </c>
      <c r="AO56" s="374">
        <v>84.5</v>
      </c>
      <c r="AP56" s="375">
        <v>45482</v>
      </c>
      <c r="AQ56" s="376">
        <v>5.5</v>
      </c>
      <c r="AR56" s="377">
        <v>79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1235090</v>
      </c>
      <c r="AN57" s="365">
        <v>152725</v>
      </c>
      <c r="AO57" s="366">
        <v>-13.8</v>
      </c>
      <c r="AP57" s="367">
        <v>85173</v>
      </c>
      <c r="AQ57" s="368">
        <v>-4.3</v>
      </c>
      <c r="AR57" s="369">
        <v>-9.5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368505</v>
      </c>
      <c r="AN58" s="373">
        <v>45568</v>
      </c>
      <c r="AO58" s="374">
        <v>-42.8</v>
      </c>
      <c r="AP58" s="375">
        <v>43913</v>
      </c>
      <c r="AQ58" s="376">
        <v>-3.4</v>
      </c>
      <c r="AR58" s="377">
        <v>-39.4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1789590</v>
      </c>
      <c r="AN59" s="365">
        <v>230350</v>
      </c>
      <c r="AO59" s="366">
        <v>50.8</v>
      </c>
      <c r="AP59" s="367">
        <v>94081</v>
      </c>
      <c r="AQ59" s="368">
        <v>10.5</v>
      </c>
      <c r="AR59" s="369">
        <v>40.299999999999997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1198578</v>
      </c>
      <c r="AN60" s="373">
        <v>154277</v>
      </c>
      <c r="AO60" s="374">
        <v>238.6</v>
      </c>
      <c r="AP60" s="375">
        <v>48949</v>
      </c>
      <c r="AQ60" s="376">
        <v>11.5</v>
      </c>
      <c r="AR60" s="377">
        <v>227.1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1274755</v>
      </c>
      <c r="AN61" s="380">
        <v>154342</v>
      </c>
      <c r="AO61" s="381">
        <v>14.2</v>
      </c>
      <c r="AP61" s="382">
        <v>87392</v>
      </c>
      <c r="AQ61" s="383">
        <v>-1.9</v>
      </c>
      <c r="AR61" s="369">
        <v>16.100000000000001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550376</v>
      </c>
      <c r="AN62" s="373">
        <v>67710</v>
      </c>
      <c r="AO62" s="374">
        <v>82.1</v>
      </c>
      <c r="AP62" s="375">
        <v>45169</v>
      </c>
      <c r="AQ62" s="376">
        <v>1.6</v>
      </c>
      <c r="AR62" s="377">
        <v>80.5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h2L7OMC8EFhW3lMlmho8q/4CJ4I1WN+JrM013zpCWgQ62FmBqekoIgeRnGxjLP2zGWdWagHeuW4jF6iFuAPCg==" saltValue="J+JYucK5yQ0Ua27ZY83c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Vc9JUPIqSdj/XRniBj3lIwF4B6oGawV5pRkitLmJ1sCI59UN/tsadmL2Py9DBceBnXpQD7aqypHhSMv5lowT9g==" saltValue="vwwzZ4ZkpNBX6ABlDnbN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nRSql9eS4ebNNoYFQ9LY26dqzP5TAp+3WNOowqZb2BHtsM82KB7SQYmhS+JXy/3BvCYuvmFUaZagY2PbsF+6AQ==" saltValue="dSyBacm0184bhPi7QZB/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21.83</v>
      </c>
      <c r="G47" s="12">
        <v>29.79</v>
      </c>
      <c r="H47" s="12">
        <v>55.07</v>
      </c>
      <c r="I47" s="12">
        <v>68.930000000000007</v>
      </c>
      <c r="J47" s="13">
        <v>64.7</v>
      </c>
    </row>
    <row r="48" spans="2:10" ht="57.75" customHeight="1">
      <c r="B48" s="14"/>
      <c r="C48" s="1238" t="s">
        <v>4</v>
      </c>
      <c r="D48" s="1238"/>
      <c r="E48" s="1239"/>
      <c r="F48" s="15">
        <v>18.22</v>
      </c>
      <c r="G48" s="16">
        <v>19.59</v>
      </c>
      <c r="H48" s="16">
        <v>6.3</v>
      </c>
      <c r="I48" s="16">
        <v>1.9</v>
      </c>
      <c r="J48" s="17">
        <v>12.85</v>
      </c>
    </row>
    <row r="49" spans="2:10" ht="57.75" customHeight="1" thickBot="1">
      <c r="B49" s="18"/>
      <c r="C49" s="1240" t="s">
        <v>5</v>
      </c>
      <c r="D49" s="1240"/>
      <c r="E49" s="1241"/>
      <c r="F49" s="19">
        <v>10.52</v>
      </c>
      <c r="G49" s="20">
        <v>8.0299999999999994</v>
      </c>
      <c r="H49" s="20">
        <v>11.14</v>
      </c>
      <c r="I49" s="20">
        <v>8.68</v>
      </c>
      <c r="J49" s="21">
        <v>6.92</v>
      </c>
    </row>
    <row r="50" spans="2:10" ht="13.5" customHeight="1"/>
  </sheetData>
  <sheetProtection algorithmName="SHA-512" hashValue="QQYTDvC5/+0Jav8vZPa+j1R/vNgLM5jETPIRgKgpwqMiKYm4emUIVp0TRzSCrNiDbKKjwOFzamjD9oWJq9MGag==" saltValue="bHrKlfkbn90AHLNfIjpz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567</v>
      </c>
      <c r="D34" s="1248"/>
      <c r="E34" s="1249"/>
      <c r="F34" s="32">
        <v>18.22</v>
      </c>
      <c r="G34" s="33">
        <v>19.579999999999998</v>
      </c>
      <c r="H34" s="33">
        <v>6.3</v>
      </c>
      <c r="I34" s="33">
        <v>1.9</v>
      </c>
      <c r="J34" s="34">
        <v>12.85</v>
      </c>
      <c r="K34" s="22"/>
      <c r="L34" s="22"/>
      <c r="M34" s="22"/>
      <c r="N34" s="22"/>
      <c r="O34" s="22"/>
      <c r="P34" s="22"/>
    </row>
    <row r="35" spans="1:16" ht="39" customHeight="1">
      <c r="A35" s="22"/>
      <c r="B35" s="35"/>
      <c r="C35" s="1242" t="s">
        <v>568</v>
      </c>
      <c r="D35" s="1243"/>
      <c r="E35" s="1244"/>
      <c r="F35" s="36">
        <v>1.72</v>
      </c>
      <c r="G35" s="37">
        <v>4.28</v>
      </c>
      <c r="H35" s="37">
        <v>5.15</v>
      </c>
      <c r="I35" s="37">
        <v>6.14</v>
      </c>
      <c r="J35" s="38">
        <v>8.4600000000000009</v>
      </c>
      <c r="K35" s="22"/>
      <c r="L35" s="22"/>
      <c r="M35" s="22"/>
      <c r="N35" s="22"/>
      <c r="O35" s="22"/>
      <c r="P35" s="22"/>
    </row>
    <row r="36" spans="1:16" ht="39" customHeight="1">
      <c r="A36" s="22"/>
      <c r="B36" s="35"/>
      <c r="C36" s="1242" t="s">
        <v>569</v>
      </c>
      <c r="D36" s="1243"/>
      <c r="E36" s="1244"/>
      <c r="F36" s="36">
        <v>0.27</v>
      </c>
      <c r="G36" s="37">
        <v>1.61</v>
      </c>
      <c r="H36" s="37">
        <v>0.93</v>
      </c>
      <c r="I36" s="37">
        <v>2.15</v>
      </c>
      <c r="J36" s="38">
        <v>1.19</v>
      </c>
      <c r="K36" s="22"/>
      <c r="L36" s="22"/>
      <c r="M36" s="22"/>
      <c r="N36" s="22"/>
      <c r="O36" s="22"/>
      <c r="P36" s="22"/>
    </row>
    <row r="37" spans="1:16" ht="39" customHeight="1">
      <c r="A37" s="22"/>
      <c r="B37" s="35"/>
      <c r="C37" s="1242" t="s">
        <v>570</v>
      </c>
      <c r="D37" s="1243"/>
      <c r="E37" s="1244"/>
      <c r="F37" s="36">
        <v>0</v>
      </c>
      <c r="G37" s="37">
        <v>0.78</v>
      </c>
      <c r="H37" s="37">
        <v>0</v>
      </c>
      <c r="I37" s="37">
        <v>1.1599999999999999</v>
      </c>
      <c r="J37" s="38">
        <v>0.68</v>
      </c>
      <c r="K37" s="22"/>
      <c r="L37" s="22"/>
      <c r="M37" s="22"/>
      <c r="N37" s="22"/>
      <c r="O37" s="22"/>
      <c r="P37" s="22"/>
    </row>
    <row r="38" spans="1:16" ht="39" customHeight="1">
      <c r="A38" s="22"/>
      <c r="B38" s="35"/>
      <c r="C38" s="1242" t="s">
        <v>571</v>
      </c>
      <c r="D38" s="1243"/>
      <c r="E38" s="1244"/>
      <c r="F38" s="36">
        <v>0.02</v>
      </c>
      <c r="G38" s="37">
        <v>0.03</v>
      </c>
      <c r="H38" s="37">
        <v>0.04</v>
      </c>
      <c r="I38" s="37">
        <v>0.04</v>
      </c>
      <c r="J38" s="38">
        <v>0.04</v>
      </c>
      <c r="K38" s="22"/>
      <c r="L38" s="22"/>
      <c r="M38" s="22"/>
      <c r="N38" s="22"/>
      <c r="O38" s="22"/>
      <c r="P38" s="22"/>
    </row>
    <row r="39" spans="1:16" ht="39" customHeight="1">
      <c r="A39" s="22"/>
      <c r="B39" s="35"/>
      <c r="C39" s="1242" t="s">
        <v>572</v>
      </c>
      <c r="D39" s="1243"/>
      <c r="E39" s="1244"/>
      <c r="F39" s="36">
        <v>0</v>
      </c>
      <c r="G39" s="37">
        <v>0</v>
      </c>
      <c r="H39" s="37">
        <v>0</v>
      </c>
      <c r="I39" s="37">
        <v>0</v>
      </c>
      <c r="J39" s="38">
        <v>0</v>
      </c>
      <c r="K39" s="22"/>
      <c r="L39" s="22"/>
      <c r="M39" s="22"/>
      <c r="N39" s="22"/>
      <c r="O39" s="22"/>
      <c r="P39" s="22"/>
    </row>
    <row r="40" spans="1:16" ht="39" customHeight="1">
      <c r="A40" s="22"/>
      <c r="B40" s="35"/>
      <c r="C40" s="1242" t="s">
        <v>573</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575</v>
      </c>
      <c r="D43" s="1246"/>
      <c r="E43" s="1247"/>
      <c r="F43" s="41">
        <v>0</v>
      </c>
      <c r="G43" s="42">
        <v>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uWLH5Z0AY1VIn2Hx97LwMjdo6HdAqz2S8PZ9UK73bCRjaZjtixNezwZ4CIkDt2wboFy5oNfHQQjkxJnfd+jZQ==" saltValue="XPDlSG+63AnVR9yRF14S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3746</v>
      </c>
      <c r="L45" s="60">
        <v>3730</v>
      </c>
      <c r="M45" s="60">
        <v>3315</v>
      </c>
      <c r="N45" s="60">
        <v>3398</v>
      </c>
      <c r="O45" s="61">
        <v>3408</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v>82</v>
      </c>
      <c r="L47" s="64">
        <v>82</v>
      </c>
      <c r="M47" s="64">
        <v>82</v>
      </c>
      <c r="N47" s="64">
        <v>82</v>
      </c>
      <c r="O47" s="65">
        <v>82</v>
      </c>
      <c r="P47" s="48"/>
      <c r="Q47" s="48"/>
      <c r="R47" s="48"/>
      <c r="S47" s="48"/>
      <c r="T47" s="48"/>
      <c r="U47" s="48"/>
    </row>
    <row r="48" spans="1:21" ht="30.75" customHeight="1">
      <c r="A48" s="48"/>
      <c r="B48" s="1270"/>
      <c r="C48" s="1271"/>
      <c r="D48" s="62"/>
      <c r="E48" s="1252" t="s">
        <v>15</v>
      </c>
      <c r="F48" s="1252"/>
      <c r="G48" s="1252"/>
      <c r="H48" s="1252"/>
      <c r="I48" s="1252"/>
      <c r="J48" s="1253"/>
      <c r="K48" s="63">
        <v>168</v>
      </c>
      <c r="L48" s="64">
        <v>160</v>
      </c>
      <c r="M48" s="64">
        <v>151</v>
      </c>
      <c r="N48" s="64">
        <v>139</v>
      </c>
      <c r="O48" s="65">
        <v>202</v>
      </c>
      <c r="P48" s="48"/>
      <c r="Q48" s="48"/>
      <c r="R48" s="48"/>
      <c r="S48" s="48"/>
      <c r="T48" s="48"/>
      <c r="U48" s="48"/>
    </row>
    <row r="49" spans="1:21" ht="30.75" customHeight="1">
      <c r="A49" s="48"/>
      <c r="B49" s="1270"/>
      <c r="C49" s="1271"/>
      <c r="D49" s="62"/>
      <c r="E49" s="1252" t="s">
        <v>16</v>
      </c>
      <c r="F49" s="1252"/>
      <c r="G49" s="1252"/>
      <c r="H49" s="1252"/>
      <c r="I49" s="1252"/>
      <c r="J49" s="1253"/>
      <c r="K49" s="63" t="s">
        <v>520</v>
      </c>
      <c r="L49" s="64" t="s">
        <v>520</v>
      </c>
      <c r="M49" s="64" t="s">
        <v>520</v>
      </c>
      <c r="N49" s="64" t="s">
        <v>520</v>
      </c>
      <c r="O49" s="65" t="s">
        <v>520</v>
      </c>
      <c r="P49" s="48"/>
      <c r="Q49" s="48"/>
      <c r="R49" s="48"/>
      <c r="S49" s="48"/>
      <c r="T49" s="48"/>
      <c r="U49" s="48"/>
    </row>
    <row r="50" spans="1:21" ht="30.75" customHeight="1">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c r="A52" s="48"/>
      <c r="B52" s="1250" t="s">
        <v>19</v>
      </c>
      <c r="C52" s="1251"/>
      <c r="D52" s="66"/>
      <c r="E52" s="1252" t="s">
        <v>20</v>
      </c>
      <c r="F52" s="1252"/>
      <c r="G52" s="1252"/>
      <c r="H52" s="1252"/>
      <c r="I52" s="1252"/>
      <c r="J52" s="1253"/>
      <c r="K52" s="63">
        <v>832</v>
      </c>
      <c r="L52" s="64">
        <v>832</v>
      </c>
      <c r="M52" s="64">
        <v>815</v>
      </c>
      <c r="N52" s="64">
        <v>897</v>
      </c>
      <c r="O52" s="65">
        <v>917</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3164</v>
      </c>
      <c r="L53" s="69">
        <v>3140</v>
      </c>
      <c r="M53" s="69">
        <v>2733</v>
      </c>
      <c r="N53" s="69">
        <v>2722</v>
      </c>
      <c r="O53" s="70">
        <v>2775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8" t="s">
        <v>25</v>
      </c>
      <c r="C57" s="1259"/>
      <c r="D57" s="1262" t="s">
        <v>26</v>
      </c>
      <c r="E57" s="1263"/>
      <c r="F57" s="1263"/>
      <c r="G57" s="1263"/>
      <c r="H57" s="1263"/>
      <c r="I57" s="1263"/>
      <c r="J57" s="1264"/>
      <c r="K57" s="83">
        <v>2058</v>
      </c>
      <c r="L57" s="84">
        <v>1543</v>
      </c>
      <c r="M57" s="84">
        <v>863</v>
      </c>
      <c r="N57" s="84">
        <v>863</v>
      </c>
      <c r="O57" s="85">
        <v>863</v>
      </c>
    </row>
    <row r="58" spans="1:21" ht="31.5" customHeight="1" thickBot="1">
      <c r="B58" s="1260"/>
      <c r="C58" s="1261"/>
      <c r="D58" s="1265" t="s">
        <v>27</v>
      </c>
      <c r="E58" s="1266"/>
      <c r="F58" s="1266"/>
      <c r="G58" s="1266"/>
      <c r="H58" s="1266"/>
      <c r="I58" s="1266"/>
      <c r="J58" s="1267"/>
      <c r="K58" s="86">
        <v>301</v>
      </c>
      <c r="L58" s="87">
        <v>383</v>
      </c>
      <c r="M58" s="87">
        <v>466</v>
      </c>
      <c r="N58" s="87">
        <v>548</v>
      </c>
      <c r="O58" s="88">
        <v>630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ySoIA7k3dVeKUBdKDJdBgnHhYVMgufFgNGLKenEcC79rhr69blnoLIBtA/qMQDB9+RHN9khSXaOaewBFt2jg==" saltValue="FsNLZMRSVmDsIFB8JkOu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36844</v>
      </c>
      <c r="J41" s="104">
        <v>35106</v>
      </c>
      <c r="K41" s="104">
        <v>33273</v>
      </c>
      <c r="L41" s="104">
        <v>31226</v>
      </c>
      <c r="M41" s="105">
        <v>29291</v>
      </c>
    </row>
    <row r="42" spans="2:13" ht="27.75" customHeight="1">
      <c r="B42" s="1278"/>
      <c r="C42" s="1279"/>
      <c r="D42" s="106"/>
      <c r="E42" s="1282" t="s">
        <v>32</v>
      </c>
      <c r="F42" s="1282"/>
      <c r="G42" s="1282"/>
      <c r="H42" s="1283"/>
      <c r="I42" s="107">
        <v>415</v>
      </c>
      <c r="J42" s="108" t="s">
        <v>520</v>
      </c>
      <c r="K42" s="108" t="s">
        <v>520</v>
      </c>
      <c r="L42" s="108" t="s">
        <v>520</v>
      </c>
      <c r="M42" s="109" t="s">
        <v>520</v>
      </c>
    </row>
    <row r="43" spans="2:13" ht="27.75" customHeight="1">
      <c r="B43" s="1278"/>
      <c r="C43" s="1279"/>
      <c r="D43" s="106"/>
      <c r="E43" s="1282" t="s">
        <v>33</v>
      </c>
      <c r="F43" s="1282"/>
      <c r="G43" s="1282"/>
      <c r="H43" s="1283"/>
      <c r="I43" s="107">
        <v>1186</v>
      </c>
      <c r="J43" s="108">
        <v>1163</v>
      </c>
      <c r="K43" s="108">
        <v>1046</v>
      </c>
      <c r="L43" s="108">
        <v>930</v>
      </c>
      <c r="M43" s="109">
        <v>1383</v>
      </c>
    </row>
    <row r="44" spans="2:13" ht="27.75" customHeight="1">
      <c r="B44" s="1278"/>
      <c r="C44" s="1279"/>
      <c r="D44" s="106"/>
      <c r="E44" s="1282" t="s">
        <v>34</v>
      </c>
      <c r="F44" s="1282"/>
      <c r="G44" s="1282"/>
      <c r="H44" s="1283"/>
      <c r="I44" s="107" t="s">
        <v>520</v>
      </c>
      <c r="J44" s="108" t="s">
        <v>520</v>
      </c>
      <c r="K44" s="108" t="s">
        <v>520</v>
      </c>
      <c r="L44" s="108" t="s">
        <v>520</v>
      </c>
      <c r="M44" s="109" t="s">
        <v>520</v>
      </c>
    </row>
    <row r="45" spans="2:13" ht="27.75" customHeight="1">
      <c r="B45" s="1278"/>
      <c r="C45" s="1279"/>
      <c r="D45" s="106"/>
      <c r="E45" s="1282" t="s">
        <v>35</v>
      </c>
      <c r="F45" s="1282"/>
      <c r="G45" s="1282"/>
      <c r="H45" s="1283"/>
      <c r="I45" s="107">
        <v>1002</v>
      </c>
      <c r="J45" s="108">
        <v>1050</v>
      </c>
      <c r="K45" s="108">
        <v>1048</v>
      </c>
      <c r="L45" s="108">
        <v>1105</v>
      </c>
      <c r="M45" s="109">
        <v>1078</v>
      </c>
    </row>
    <row r="46" spans="2:13" ht="27.75" customHeight="1">
      <c r="B46" s="1278"/>
      <c r="C46" s="1279"/>
      <c r="D46" s="110"/>
      <c r="E46" s="1282" t="s">
        <v>36</v>
      </c>
      <c r="F46" s="1282"/>
      <c r="G46" s="1282"/>
      <c r="H46" s="1283"/>
      <c r="I46" s="107" t="s">
        <v>520</v>
      </c>
      <c r="J46" s="108" t="s">
        <v>520</v>
      </c>
      <c r="K46" s="108" t="s">
        <v>520</v>
      </c>
      <c r="L46" s="108" t="s">
        <v>520</v>
      </c>
      <c r="M46" s="109" t="s">
        <v>520</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4590</v>
      </c>
      <c r="J50" s="108">
        <v>4598</v>
      </c>
      <c r="K50" s="108">
        <v>5897</v>
      </c>
      <c r="L50" s="108">
        <v>7200</v>
      </c>
      <c r="M50" s="109">
        <v>7171</v>
      </c>
    </row>
    <row r="51" spans="2:13" ht="27.75" customHeight="1">
      <c r="B51" s="1278"/>
      <c r="C51" s="1279"/>
      <c r="D51" s="106"/>
      <c r="E51" s="1282" t="s">
        <v>42</v>
      </c>
      <c r="F51" s="1282"/>
      <c r="G51" s="1282"/>
      <c r="H51" s="1283"/>
      <c r="I51" s="107">
        <v>2088</v>
      </c>
      <c r="J51" s="108">
        <v>2177</v>
      </c>
      <c r="K51" s="108">
        <v>2239</v>
      </c>
      <c r="L51" s="108">
        <v>2294</v>
      </c>
      <c r="M51" s="109">
        <v>2278</v>
      </c>
    </row>
    <row r="52" spans="2:13" ht="27.75" customHeight="1">
      <c r="B52" s="1280"/>
      <c r="C52" s="1281"/>
      <c r="D52" s="106"/>
      <c r="E52" s="1282" t="s">
        <v>43</v>
      </c>
      <c r="F52" s="1282"/>
      <c r="G52" s="1282"/>
      <c r="H52" s="1283"/>
      <c r="I52" s="107">
        <v>6067</v>
      </c>
      <c r="J52" s="108">
        <v>6397</v>
      </c>
      <c r="K52" s="108">
        <v>6579</v>
      </c>
      <c r="L52" s="108">
        <v>6659</v>
      </c>
      <c r="M52" s="109">
        <v>6769</v>
      </c>
    </row>
    <row r="53" spans="2:13" ht="27.75" customHeight="1" thickBot="1">
      <c r="B53" s="1284" t="s">
        <v>44</v>
      </c>
      <c r="C53" s="1285"/>
      <c r="D53" s="113"/>
      <c r="E53" s="1286" t="s">
        <v>45</v>
      </c>
      <c r="F53" s="1286"/>
      <c r="G53" s="1286"/>
      <c r="H53" s="1287"/>
      <c r="I53" s="114">
        <v>26703</v>
      </c>
      <c r="J53" s="115">
        <v>24148</v>
      </c>
      <c r="K53" s="115">
        <v>20651</v>
      </c>
      <c r="L53" s="115">
        <v>17108</v>
      </c>
      <c r="M53" s="116">
        <v>15535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1k9r5IqV72Vhxv1INDzy5fL6cq3350ZT4/A/X19ZBtgnQsQs3/QqZ5hVrmE12xgJju7xKSoSs5hSTmYzQoETA==" saltValue="q3ypMLSxQ/BdpLKRRRJP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2493</v>
      </c>
      <c r="G55" s="128">
        <v>3081</v>
      </c>
      <c r="H55" s="129">
        <v>2900</v>
      </c>
    </row>
    <row r="56" spans="2:8" ht="52.5" customHeight="1">
      <c r="B56" s="130"/>
      <c r="C56" s="1305" t="s">
        <v>49</v>
      </c>
      <c r="D56" s="1305"/>
      <c r="E56" s="1306"/>
      <c r="F56" s="131">
        <v>857</v>
      </c>
      <c r="G56" s="131">
        <v>857</v>
      </c>
      <c r="H56" s="132">
        <v>857</v>
      </c>
    </row>
    <row r="57" spans="2:8" ht="53.25" customHeight="1">
      <c r="B57" s="130"/>
      <c r="C57" s="1307" t="s">
        <v>50</v>
      </c>
      <c r="D57" s="1307"/>
      <c r="E57" s="1308"/>
      <c r="F57" s="133">
        <v>2313</v>
      </c>
      <c r="G57" s="133">
        <v>2985</v>
      </c>
      <c r="H57" s="134">
        <v>2988</v>
      </c>
    </row>
    <row r="58" spans="2:8" ht="45.75" customHeight="1">
      <c r="B58" s="135"/>
      <c r="C58" s="1295" t="s">
        <v>582</v>
      </c>
      <c r="D58" s="1296"/>
      <c r="E58" s="1297"/>
      <c r="F58" s="136">
        <v>1505</v>
      </c>
      <c r="G58" s="136">
        <v>1399</v>
      </c>
      <c r="H58" s="137">
        <v>1276</v>
      </c>
    </row>
    <row r="59" spans="2:8" ht="45.75" customHeight="1">
      <c r="B59" s="135"/>
      <c r="C59" s="1295" t="s">
        <v>583</v>
      </c>
      <c r="D59" s="1296"/>
      <c r="E59" s="1297"/>
      <c r="F59" s="136">
        <v>754</v>
      </c>
      <c r="G59" s="136">
        <v>885</v>
      </c>
      <c r="H59" s="137">
        <v>1016</v>
      </c>
    </row>
    <row r="60" spans="2:8" ht="45.75" customHeight="1">
      <c r="B60" s="135"/>
      <c r="C60" s="1295" t="s">
        <v>584</v>
      </c>
      <c r="D60" s="1296"/>
      <c r="E60" s="1297"/>
      <c r="F60" s="136">
        <v>0</v>
      </c>
      <c r="G60" s="136">
        <v>648</v>
      </c>
      <c r="H60" s="137">
        <v>643</v>
      </c>
    </row>
    <row r="61" spans="2:8" ht="45.75" customHeight="1">
      <c r="B61" s="135"/>
      <c r="C61" s="1295" t="s">
        <v>585</v>
      </c>
      <c r="D61" s="1296"/>
      <c r="E61" s="1297"/>
      <c r="F61" s="136">
        <v>33</v>
      </c>
      <c r="G61" s="136">
        <v>32</v>
      </c>
      <c r="H61" s="137">
        <v>31</v>
      </c>
    </row>
    <row r="62" spans="2:8" ht="45.75" customHeight="1" thickBot="1">
      <c r="B62" s="138"/>
      <c r="C62" s="1298" t="s">
        <v>586</v>
      </c>
      <c r="D62" s="1299"/>
      <c r="E62" s="1300"/>
      <c r="F62" s="139">
        <v>15</v>
      </c>
      <c r="G62" s="139">
        <v>15</v>
      </c>
      <c r="H62" s="140">
        <v>15</v>
      </c>
    </row>
    <row r="63" spans="2:8" ht="52.5" customHeight="1" thickBot="1">
      <c r="B63" s="141"/>
      <c r="C63" s="1301" t="s">
        <v>51</v>
      </c>
      <c r="D63" s="1301"/>
      <c r="E63" s="1302"/>
      <c r="F63" s="142">
        <v>5663</v>
      </c>
      <c r="G63" s="142">
        <v>6923</v>
      </c>
      <c r="H63" s="143">
        <v>6746</v>
      </c>
    </row>
    <row r="64" spans="2:8" ht="15" customHeight="1"/>
  </sheetData>
  <sheetProtection algorithmName="SHA-512" hashValue="Z09lMMb32/QfPB0PEvHDs5WxY49VlFalKqtqE/SU0Exp/YTHqvIm4OrAtZ0FqOD8EwImc0GSp+h2/+8ArnS53A==" saltValue="Nb3fvhrNosS8tewmIvyy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594.20000000000005</v>
      </c>
      <c r="BY51" s="1323"/>
      <c r="BZ51" s="1323"/>
      <c r="CA51" s="1323"/>
      <c r="CB51" s="1323"/>
      <c r="CC51" s="1323"/>
      <c r="CD51" s="1323"/>
      <c r="CE51" s="1323"/>
      <c r="CF51" s="1323">
        <v>516.20000000000005</v>
      </c>
      <c r="CG51" s="1323"/>
      <c r="CH51" s="1323"/>
      <c r="CI51" s="1323"/>
      <c r="CJ51" s="1323"/>
      <c r="CK51" s="1323"/>
      <c r="CL51" s="1323"/>
      <c r="CM51" s="1323"/>
      <c r="CN51" s="1323">
        <v>440.2</v>
      </c>
      <c r="CO51" s="1323"/>
      <c r="CP51" s="1323"/>
      <c r="CQ51" s="1323"/>
      <c r="CR51" s="1323"/>
      <c r="CS51" s="1323"/>
      <c r="CT51" s="1323"/>
      <c r="CU51" s="1323"/>
      <c r="CV51" s="1323">
        <v>399.7</v>
      </c>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68.900000000000006</v>
      </c>
      <c r="BY53" s="1323"/>
      <c r="BZ53" s="1323"/>
      <c r="CA53" s="1323"/>
      <c r="CB53" s="1323"/>
      <c r="CC53" s="1323"/>
      <c r="CD53" s="1323"/>
      <c r="CE53" s="1323"/>
      <c r="CF53" s="1323">
        <v>69.900000000000006</v>
      </c>
      <c r="CG53" s="1323"/>
      <c r="CH53" s="1323"/>
      <c r="CI53" s="1323"/>
      <c r="CJ53" s="1323"/>
      <c r="CK53" s="1323"/>
      <c r="CL53" s="1323"/>
      <c r="CM53" s="1323"/>
      <c r="CN53" s="1323">
        <v>71.400000000000006</v>
      </c>
      <c r="CO53" s="1323"/>
      <c r="CP53" s="1323"/>
      <c r="CQ53" s="1323"/>
      <c r="CR53" s="1323"/>
      <c r="CS53" s="1323"/>
      <c r="CT53" s="1323"/>
      <c r="CU53" s="1323"/>
      <c r="CV53" s="1323">
        <v>72</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14"/>
    </row>
    <row r="67" spans="2:107">
      <c r="B67" s="395"/>
      <c r="AN67" s="1312"/>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14"/>
    </row>
    <row r="68" spans="2:107">
      <c r="B68" s="395"/>
      <c r="AN68" s="1312"/>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c r="B73" s="395"/>
      <c r="G73" s="1329"/>
      <c r="H73" s="1329"/>
      <c r="I73" s="1329"/>
      <c r="J73" s="1329"/>
      <c r="K73" s="1331"/>
      <c r="L73" s="1331"/>
      <c r="M73" s="1331"/>
      <c r="N73" s="1331"/>
      <c r="AM73" s="404"/>
      <c r="AN73" s="1325" t="s">
        <v>601</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23">
        <v>632.4</v>
      </c>
      <c r="BQ73" s="1323"/>
      <c r="BR73" s="1323"/>
      <c r="BS73" s="1323"/>
      <c r="BT73" s="1323"/>
      <c r="BU73" s="1323"/>
      <c r="BV73" s="1323"/>
      <c r="BW73" s="1323"/>
      <c r="BX73" s="1323">
        <v>594.20000000000005</v>
      </c>
      <c r="BY73" s="1323"/>
      <c r="BZ73" s="1323"/>
      <c r="CA73" s="1323"/>
      <c r="CB73" s="1323"/>
      <c r="CC73" s="1323"/>
      <c r="CD73" s="1323"/>
      <c r="CE73" s="1323"/>
      <c r="CF73" s="1323">
        <v>516.20000000000005</v>
      </c>
      <c r="CG73" s="1323"/>
      <c r="CH73" s="1323"/>
      <c r="CI73" s="1323"/>
      <c r="CJ73" s="1323"/>
      <c r="CK73" s="1323"/>
      <c r="CL73" s="1323"/>
      <c r="CM73" s="1323"/>
      <c r="CN73" s="1323">
        <v>440.2</v>
      </c>
      <c r="CO73" s="1323"/>
      <c r="CP73" s="1323"/>
      <c r="CQ73" s="1323"/>
      <c r="CR73" s="1323"/>
      <c r="CS73" s="1323"/>
      <c r="CT73" s="1323"/>
      <c r="CU73" s="1323"/>
      <c r="CV73" s="1323">
        <v>399.7</v>
      </c>
      <c r="CW73" s="1323"/>
      <c r="CX73" s="1323"/>
      <c r="CY73" s="1323"/>
      <c r="CZ73" s="1323"/>
      <c r="DA73" s="1323"/>
      <c r="DB73" s="1323"/>
      <c r="DC73" s="1323"/>
    </row>
    <row r="74" spans="2:107">
      <c r="B74" s="395"/>
      <c r="G74" s="1329"/>
      <c r="H74" s="1329"/>
      <c r="I74" s="1329"/>
      <c r="J74" s="1329"/>
      <c r="K74" s="1331"/>
      <c r="L74" s="1331"/>
      <c r="M74" s="1331"/>
      <c r="N74" s="1331"/>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608</v>
      </c>
      <c r="BC75" s="1325"/>
      <c r="BD75" s="1325"/>
      <c r="BE75" s="1325"/>
      <c r="BF75" s="1325"/>
      <c r="BG75" s="1325"/>
      <c r="BH75" s="1325"/>
      <c r="BI75" s="1325"/>
      <c r="BJ75" s="1325"/>
      <c r="BK75" s="1325"/>
      <c r="BL75" s="1325"/>
      <c r="BM75" s="1325"/>
      <c r="BN75" s="1325"/>
      <c r="BO75" s="1325"/>
      <c r="BP75" s="1323">
        <v>76.3</v>
      </c>
      <c r="BQ75" s="1323"/>
      <c r="BR75" s="1323"/>
      <c r="BS75" s="1323"/>
      <c r="BT75" s="1323"/>
      <c r="BU75" s="1323"/>
      <c r="BV75" s="1323"/>
      <c r="BW75" s="1323"/>
      <c r="BX75" s="1323">
        <v>76.8</v>
      </c>
      <c r="BY75" s="1323"/>
      <c r="BZ75" s="1323"/>
      <c r="CA75" s="1323"/>
      <c r="CB75" s="1323"/>
      <c r="CC75" s="1323"/>
      <c r="CD75" s="1323"/>
      <c r="CE75" s="1323"/>
      <c r="CF75" s="1323">
        <v>73.5</v>
      </c>
      <c r="CG75" s="1323"/>
      <c r="CH75" s="1323"/>
      <c r="CI75" s="1323"/>
      <c r="CJ75" s="1323"/>
      <c r="CK75" s="1323"/>
      <c r="CL75" s="1323"/>
      <c r="CM75" s="1323"/>
      <c r="CN75" s="1323">
        <v>71.8</v>
      </c>
      <c r="CO75" s="1323"/>
      <c r="CP75" s="1323"/>
      <c r="CQ75" s="1323"/>
      <c r="CR75" s="1323"/>
      <c r="CS75" s="1323"/>
      <c r="CT75" s="1323"/>
      <c r="CU75" s="1323"/>
      <c r="CV75" s="1323">
        <v>69.900000000000006</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1"/>
      <c r="L77" s="1331"/>
      <c r="M77" s="1331"/>
      <c r="N77" s="1331"/>
      <c r="AN77" s="1322" t="s">
        <v>604</v>
      </c>
      <c r="AO77" s="1322"/>
      <c r="AP77" s="1322"/>
      <c r="AQ77" s="1322"/>
      <c r="AR77" s="1322"/>
      <c r="AS77" s="1322"/>
      <c r="AT77" s="1322"/>
      <c r="AU77" s="1322"/>
      <c r="AV77" s="1322"/>
      <c r="AW77" s="1322"/>
      <c r="AX77" s="1322"/>
      <c r="AY77" s="1322"/>
      <c r="AZ77" s="1322"/>
      <c r="BA77" s="1322"/>
      <c r="BB77" s="1325" t="s">
        <v>607</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31"/>
      <c r="L78" s="1331"/>
      <c r="M78" s="1331"/>
      <c r="N78" s="1331"/>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2"/>
      <c r="L79" s="1332"/>
      <c r="M79" s="1332"/>
      <c r="N79" s="1332"/>
      <c r="AN79" s="1322"/>
      <c r="AO79" s="1322"/>
      <c r="AP79" s="1322"/>
      <c r="AQ79" s="1322"/>
      <c r="AR79" s="1322"/>
      <c r="AS79" s="1322"/>
      <c r="AT79" s="1322"/>
      <c r="AU79" s="1322"/>
      <c r="AV79" s="1322"/>
      <c r="AW79" s="1322"/>
      <c r="AX79" s="1322"/>
      <c r="AY79" s="1322"/>
      <c r="AZ79" s="1322"/>
      <c r="BA79" s="1322"/>
      <c r="BB79" s="1325" t="s">
        <v>608</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8"/>
      <c r="J80" s="1328"/>
      <c r="K80" s="1332"/>
      <c r="L80" s="1332"/>
      <c r="M80" s="1332"/>
      <c r="N80" s="1332"/>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Hcp7fT2zdw7W5ZQaRJ4gm9zLt/vNQXjWilFDZaG4+SGBuzAzYHSC/c2NMIjxN540JpXIWeyLBB8RbZJM0EXFg==" saltValue="31Xbm2c92mmwsgiAXCyK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ozc8Bwe3L2f3rYrlvADGNKmMe+V4FTBMk7ANOAYzTppmUhBowcCvhddGePZPm4yLR93E7HLmZ/VxgjiZfX/Ciw==" saltValue="zpAgMHzaxRvUdRZtDbye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oZkxsg/APIwgbzvtrCc46vLth/BbhgSnbNeV1WWJ+1v2H5edodaLLQgNaBYilhb8t/1uyw5h4IxIDqInjqTS9g==" saltValue="sTLzr5MqDlQMGpEyEUlY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83584</v>
      </c>
      <c r="E3" s="162"/>
      <c r="F3" s="163">
        <v>85459</v>
      </c>
      <c r="G3" s="164"/>
      <c r="H3" s="165"/>
    </row>
    <row r="4" spans="1:8">
      <c r="A4" s="166"/>
      <c r="B4" s="167"/>
      <c r="C4" s="168"/>
      <c r="D4" s="169">
        <v>15842</v>
      </c>
      <c r="E4" s="170"/>
      <c r="F4" s="171">
        <v>44378</v>
      </c>
      <c r="G4" s="172"/>
      <c r="H4" s="173"/>
    </row>
    <row r="5" spans="1:8">
      <c r="A5" s="154" t="s">
        <v>554</v>
      </c>
      <c r="B5" s="159"/>
      <c r="C5" s="160"/>
      <c r="D5" s="161">
        <v>127885</v>
      </c>
      <c r="E5" s="162"/>
      <c r="F5" s="163">
        <v>83280</v>
      </c>
      <c r="G5" s="164"/>
      <c r="H5" s="165"/>
    </row>
    <row r="6" spans="1:8">
      <c r="A6" s="166"/>
      <c r="B6" s="167"/>
      <c r="C6" s="168"/>
      <c r="D6" s="169">
        <v>43179</v>
      </c>
      <c r="E6" s="170"/>
      <c r="F6" s="171">
        <v>43123</v>
      </c>
      <c r="G6" s="172"/>
      <c r="H6" s="173"/>
    </row>
    <row r="7" spans="1:8">
      <c r="A7" s="154" t="s">
        <v>555</v>
      </c>
      <c r="B7" s="159"/>
      <c r="C7" s="160"/>
      <c r="D7" s="161">
        <v>177167</v>
      </c>
      <c r="E7" s="162"/>
      <c r="F7" s="163">
        <v>88968</v>
      </c>
      <c r="G7" s="164"/>
      <c r="H7" s="165"/>
    </row>
    <row r="8" spans="1:8">
      <c r="A8" s="166"/>
      <c r="B8" s="167"/>
      <c r="C8" s="168"/>
      <c r="D8" s="169">
        <v>79684</v>
      </c>
      <c r="E8" s="170"/>
      <c r="F8" s="171">
        <v>45482</v>
      </c>
      <c r="G8" s="172"/>
      <c r="H8" s="173"/>
    </row>
    <row r="9" spans="1:8">
      <c r="A9" s="154" t="s">
        <v>556</v>
      </c>
      <c r="B9" s="159"/>
      <c r="C9" s="160"/>
      <c r="D9" s="161">
        <v>152725</v>
      </c>
      <c r="E9" s="162"/>
      <c r="F9" s="163">
        <v>85173</v>
      </c>
      <c r="G9" s="164"/>
      <c r="H9" s="165"/>
    </row>
    <row r="10" spans="1:8">
      <c r="A10" s="166"/>
      <c r="B10" s="167"/>
      <c r="C10" s="168"/>
      <c r="D10" s="169">
        <v>45568</v>
      </c>
      <c r="E10" s="170"/>
      <c r="F10" s="171">
        <v>43913</v>
      </c>
      <c r="G10" s="172"/>
      <c r="H10" s="173"/>
    </row>
    <row r="11" spans="1:8">
      <c r="A11" s="154" t="s">
        <v>557</v>
      </c>
      <c r="B11" s="159"/>
      <c r="C11" s="160"/>
      <c r="D11" s="161">
        <v>230350</v>
      </c>
      <c r="E11" s="162"/>
      <c r="F11" s="163">
        <v>94081</v>
      </c>
      <c r="G11" s="164"/>
      <c r="H11" s="165"/>
    </row>
    <row r="12" spans="1:8">
      <c r="A12" s="166"/>
      <c r="B12" s="167"/>
      <c r="C12" s="174"/>
      <c r="D12" s="169">
        <v>154277</v>
      </c>
      <c r="E12" s="170"/>
      <c r="F12" s="171">
        <v>48949</v>
      </c>
      <c r="G12" s="172"/>
      <c r="H12" s="173"/>
    </row>
    <row r="13" spans="1:8">
      <c r="A13" s="154"/>
      <c r="B13" s="159"/>
      <c r="C13" s="175"/>
      <c r="D13" s="176">
        <v>154342</v>
      </c>
      <c r="E13" s="177"/>
      <c r="F13" s="178">
        <v>87392</v>
      </c>
      <c r="G13" s="179"/>
      <c r="H13" s="165"/>
    </row>
    <row r="14" spans="1:8">
      <c r="A14" s="166"/>
      <c r="B14" s="167"/>
      <c r="C14" s="168"/>
      <c r="D14" s="169">
        <v>67710</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18.22</v>
      </c>
      <c r="C19" s="180">
        <f>ROUND(VALUE(SUBSTITUTE(実質収支比率等に係る経年分析!G$48,"▲","-")),2)</f>
        <v>19.59</v>
      </c>
      <c r="D19" s="180">
        <f>ROUND(VALUE(SUBSTITUTE(実質収支比率等に係る経年分析!H$48,"▲","-")),2)</f>
        <v>6.3</v>
      </c>
      <c r="E19" s="180">
        <f>ROUND(VALUE(SUBSTITUTE(実質収支比率等に係る経年分析!I$48,"▲","-")),2)</f>
        <v>1.9</v>
      </c>
      <c r="F19" s="180">
        <f>ROUND(VALUE(SUBSTITUTE(実質収支比率等に係る経年分析!J$48,"▲","-")),2)</f>
        <v>12.85</v>
      </c>
    </row>
    <row r="20" spans="1:11">
      <c r="A20" s="180" t="s">
        <v>55</v>
      </c>
      <c r="B20" s="180">
        <f>ROUND(VALUE(SUBSTITUTE(実質収支比率等に係る経年分析!F$47,"▲","-")),2)</f>
        <v>21.83</v>
      </c>
      <c r="C20" s="180">
        <f>ROUND(VALUE(SUBSTITUTE(実質収支比率等に係る経年分析!G$47,"▲","-")),2)</f>
        <v>29.79</v>
      </c>
      <c r="D20" s="180">
        <f>ROUND(VALUE(SUBSTITUTE(実質収支比率等に係る経年分析!H$47,"▲","-")),2)</f>
        <v>55.07</v>
      </c>
      <c r="E20" s="180">
        <f>ROUND(VALUE(SUBSTITUTE(実質収支比率等に係る経年分析!I$47,"▲","-")),2)</f>
        <v>68.930000000000007</v>
      </c>
      <c r="F20" s="180">
        <f>ROUND(VALUE(SUBSTITUTE(実質収支比率等に係る経年分析!J$47,"▲","-")),2)</f>
        <v>64.7</v>
      </c>
    </row>
    <row r="21" spans="1:11">
      <c r="A21" s="180" t="s">
        <v>56</v>
      </c>
      <c r="B21" s="180">
        <f>IF(ISNUMBER(VALUE(SUBSTITUTE(実質収支比率等に係る経年分析!F$49,"▲","-"))),ROUND(VALUE(SUBSTITUTE(実質収支比率等に係る経年分析!F$49,"▲","-")),2),NA())</f>
        <v>10.52</v>
      </c>
      <c r="C21" s="180">
        <f>IF(ISNUMBER(VALUE(SUBSTITUTE(実質収支比率等に係る経年分析!G$49,"▲","-"))),ROUND(VALUE(SUBSTITUTE(実質収支比率等に係る経年分析!G$49,"▲","-")),2),NA())</f>
        <v>8.0299999999999994</v>
      </c>
      <c r="D21" s="180">
        <f>IF(ISNUMBER(VALUE(SUBSTITUTE(実質収支比率等に係る経年分析!H$49,"▲","-"))),ROUND(VALUE(SUBSTITUTE(実質収支比率等に係る経年分析!H$49,"▲","-")),2),NA())</f>
        <v>11.14</v>
      </c>
      <c r="E21" s="180">
        <f>IF(ISNUMBER(VALUE(SUBSTITUTE(実質収支比率等に係る経年分析!I$49,"▲","-"))),ROUND(VALUE(SUBSTITUTE(実質収支比率等に係る経年分析!I$49,"▲","-")),2),NA())</f>
        <v>8.68</v>
      </c>
      <c r="F21" s="180">
        <f>IF(ISNUMBER(VALUE(SUBSTITUTE(実質収支比率等に係る経年分析!J$49,"▲","-"))),ROUND(VALUE(SUBSTITUTE(実質収支比率等に係る経年分析!J$49,"▲","-")),2),NA())</f>
        <v>6.92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8.4600000000000009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832</v>
      </c>
      <c r="E42" s="182"/>
      <c r="F42" s="182"/>
      <c r="G42" s="182">
        <f>'実質公債費比率（分子）の構造'!L$52</f>
        <v>832</v>
      </c>
      <c r="H42" s="182"/>
      <c r="I42" s="182"/>
      <c r="J42" s="182">
        <f>'実質公債費比率（分子）の構造'!M$52</f>
        <v>815</v>
      </c>
      <c r="K42" s="182"/>
      <c r="L42" s="182"/>
      <c r="M42" s="182">
        <f>'実質公債費比率（分子）の構造'!N$52</f>
        <v>897</v>
      </c>
      <c r="N42" s="182"/>
      <c r="O42" s="182"/>
      <c r="P42" s="182">
        <f>'実質公債費比率（分子）の構造'!O$52</f>
        <v>917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168</v>
      </c>
      <c r="C46" s="182"/>
      <c r="D46" s="182"/>
      <c r="E46" s="182">
        <f>'実質公債費比率（分子）の構造'!L$48</f>
        <v>160</v>
      </c>
      <c r="F46" s="182"/>
      <c r="G46" s="182"/>
      <c r="H46" s="182">
        <f>'実質公債費比率（分子）の構造'!M$48</f>
        <v>151</v>
      </c>
      <c r="I46" s="182"/>
      <c r="J46" s="182"/>
      <c r="K46" s="182">
        <f>'実質公債費比率（分子）の構造'!N$48</f>
        <v>139</v>
      </c>
      <c r="L46" s="182"/>
      <c r="M46" s="182"/>
      <c r="N46" s="182">
        <f>'実質公債費比率（分子）の構造'!O$48</f>
        <v>202</v>
      </c>
      <c r="O46" s="182"/>
      <c r="P46" s="182"/>
    </row>
    <row r="47" spans="1:16">
      <c r="A47" s="182" t="s">
        <v>68</v>
      </c>
      <c r="B47" s="182">
        <f>'実質公債費比率（分子）の構造'!K$47</f>
        <v>82</v>
      </c>
      <c r="C47" s="182"/>
      <c r="D47" s="182"/>
      <c r="E47" s="182">
        <f>'実質公債費比率（分子）の構造'!L$47</f>
        <v>82</v>
      </c>
      <c r="F47" s="182"/>
      <c r="G47" s="182"/>
      <c r="H47" s="182">
        <f>'実質公債費比率（分子）の構造'!M$47</f>
        <v>82</v>
      </c>
      <c r="I47" s="182"/>
      <c r="J47" s="182"/>
      <c r="K47" s="182">
        <f>'実質公債費比率（分子）の構造'!N$47</f>
        <v>82</v>
      </c>
      <c r="L47" s="182"/>
      <c r="M47" s="182"/>
      <c r="N47" s="182">
        <f>'実質公債費比率（分子）の構造'!O$47</f>
        <v>82</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3746</v>
      </c>
      <c r="C49" s="182"/>
      <c r="D49" s="182"/>
      <c r="E49" s="182">
        <f>'実質公債費比率（分子）の構造'!L$45</f>
        <v>3730</v>
      </c>
      <c r="F49" s="182"/>
      <c r="G49" s="182"/>
      <c r="H49" s="182">
        <f>'実質公債費比率（分子）の構造'!M$45</f>
        <v>3315</v>
      </c>
      <c r="I49" s="182"/>
      <c r="J49" s="182"/>
      <c r="K49" s="182">
        <f>'実質公債費比率（分子）の構造'!N$45</f>
        <v>3398</v>
      </c>
      <c r="L49" s="182"/>
      <c r="M49" s="182"/>
      <c r="N49" s="182">
        <f>'実質公債費比率（分子）の構造'!O$45</f>
        <v>3408</v>
      </c>
      <c r="O49" s="182"/>
      <c r="P49" s="182"/>
    </row>
    <row r="50" spans="1:16">
      <c r="A50" s="182" t="s">
        <v>71</v>
      </c>
      <c r="B50" s="182" t="e">
        <f>NA()</f>
        <v>#N/A</v>
      </c>
      <c r="C50" s="182">
        <f>IF(ISNUMBER('実質公債費比率（分子）の構造'!K$53),'実質公債費比率（分子）の構造'!K$53,NA())</f>
        <v>3164</v>
      </c>
      <c r="D50" s="182" t="e">
        <f>NA()</f>
        <v>#N/A</v>
      </c>
      <c r="E50" s="182" t="e">
        <f>NA()</f>
        <v>#N/A</v>
      </c>
      <c r="F50" s="182">
        <f>IF(ISNUMBER('実質公債費比率（分子）の構造'!L$53),'実質公債費比率（分子）の構造'!L$53,NA())</f>
        <v>3140</v>
      </c>
      <c r="G50" s="182" t="e">
        <f>NA()</f>
        <v>#N/A</v>
      </c>
      <c r="H50" s="182" t="e">
        <f>NA()</f>
        <v>#N/A</v>
      </c>
      <c r="I50" s="182">
        <f>IF(ISNUMBER('実質公債費比率（分子）の構造'!M$53),'実質公債費比率（分子）の構造'!M$53,NA())</f>
        <v>2733</v>
      </c>
      <c r="J50" s="182" t="e">
        <f>NA()</f>
        <v>#N/A</v>
      </c>
      <c r="K50" s="182" t="e">
        <f>NA()</f>
        <v>#N/A</v>
      </c>
      <c r="L50" s="182">
        <f>IF(ISNUMBER('実質公債費比率（分子）の構造'!N$53),'実質公債費比率（分子）の構造'!N$53,NA())</f>
        <v>2722</v>
      </c>
      <c r="M50" s="182" t="e">
        <f>NA()</f>
        <v>#N/A</v>
      </c>
      <c r="N50" s="182" t="e">
        <f>NA()</f>
        <v>#N/A</v>
      </c>
      <c r="O50" s="182">
        <f>IF(ISNUMBER('実質公債費比率（分子）の構造'!O$53),'実質公債費比率（分子）の構造'!O$53,NA())</f>
        <v>2775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6067</v>
      </c>
      <c r="E56" s="181"/>
      <c r="F56" s="181"/>
      <c r="G56" s="181">
        <f>'将来負担比率（分子）の構造'!J$52</f>
        <v>6397</v>
      </c>
      <c r="H56" s="181"/>
      <c r="I56" s="181"/>
      <c r="J56" s="181">
        <f>'将来負担比率（分子）の構造'!K$52</f>
        <v>6579</v>
      </c>
      <c r="K56" s="181"/>
      <c r="L56" s="181"/>
      <c r="M56" s="181">
        <f>'将来負担比率（分子）の構造'!L$52</f>
        <v>6659</v>
      </c>
      <c r="N56" s="181"/>
      <c r="O56" s="181"/>
      <c r="P56" s="181">
        <f>'将来負担比率（分子）の構造'!M$52</f>
        <v>6769</v>
      </c>
    </row>
    <row r="57" spans="1:16">
      <c r="A57" s="181" t="s">
        <v>42</v>
      </c>
      <c r="B57" s="181"/>
      <c r="C57" s="181"/>
      <c r="D57" s="181">
        <f>'将来負担比率（分子）の構造'!I$51</f>
        <v>2088</v>
      </c>
      <c r="E57" s="181"/>
      <c r="F57" s="181"/>
      <c r="G57" s="181">
        <f>'将来負担比率（分子）の構造'!J$51</f>
        <v>2177</v>
      </c>
      <c r="H57" s="181"/>
      <c r="I57" s="181"/>
      <c r="J57" s="181">
        <f>'将来負担比率（分子）の構造'!K$51</f>
        <v>2239</v>
      </c>
      <c r="K57" s="181"/>
      <c r="L57" s="181"/>
      <c r="M57" s="181">
        <f>'将来負担比率（分子）の構造'!L$51</f>
        <v>2294</v>
      </c>
      <c r="N57" s="181"/>
      <c r="O57" s="181"/>
      <c r="P57" s="181">
        <f>'将来負担比率（分子）の構造'!M$51</f>
        <v>2278</v>
      </c>
    </row>
    <row r="58" spans="1:16">
      <c r="A58" s="181" t="s">
        <v>41</v>
      </c>
      <c r="B58" s="181"/>
      <c r="C58" s="181"/>
      <c r="D58" s="181">
        <f>'将来負担比率（分子）の構造'!I$50</f>
        <v>4590</v>
      </c>
      <c r="E58" s="181"/>
      <c r="F58" s="181"/>
      <c r="G58" s="181">
        <f>'将来負担比率（分子）の構造'!J$50</f>
        <v>4598</v>
      </c>
      <c r="H58" s="181"/>
      <c r="I58" s="181"/>
      <c r="J58" s="181">
        <f>'将来負担比率（分子）の構造'!K$50</f>
        <v>5897</v>
      </c>
      <c r="K58" s="181"/>
      <c r="L58" s="181"/>
      <c r="M58" s="181">
        <f>'将来負担比率（分子）の構造'!L$50</f>
        <v>7200</v>
      </c>
      <c r="N58" s="181"/>
      <c r="O58" s="181"/>
      <c r="P58" s="181">
        <f>'将来負担比率（分子）の構造'!M$50</f>
        <v>7171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1002</v>
      </c>
      <c r="C62" s="181"/>
      <c r="D62" s="181"/>
      <c r="E62" s="181">
        <f>'将来負担比率（分子）の構造'!J$45</f>
        <v>1050</v>
      </c>
      <c r="F62" s="181"/>
      <c r="G62" s="181"/>
      <c r="H62" s="181">
        <f>'将来負担比率（分子）の構造'!K$45</f>
        <v>1048</v>
      </c>
      <c r="I62" s="181"/>
      <c r="J62" s="181"/>
      <c r="K62" s="181">
        <f>'将来負担比率（分子）の構造'!L$45</f>
        <v>1105</v>
      </c>
      <c r="L62" s="181"/>
      <c r="M62" s="181"/>
      <c r="N62" s="181">
        <f>'将来負担比率（分子）の構造'!M$45</f>
        <v>1078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1186</v>
      </c>
      <c r="C64" s="181"/>
      <c r="D64" s="181"/>
      <c r="E64" s="181">
        <f>'将来負担比率（分子）の構造'!J$43</f>
        <v>1163</v>
      </c>
      <c r="F64" s="181"/>
      <c r="G64" s="181"/>
      <c r="H64" s="181">
        <f>'将来負担比率（分子）の構造'!K$43</f>
        <v>1046</v>
      </c>
      <c r="I64" s="181"/>
      <c r="J64" s="181"/>
      <c r="K64" s="181">
        <f>'将来負担比率（分子）の構造'!L$43</f>
        <v>930</v>
      </c>
      <c r="L64" s="181"/>
      <c r="M64" s="181"/>
      <c r="N64" s="181">
        <f>'将来負担比率（分子）の構造'!M$43</f>
        <v>1383</v>
      </c>
      <c r="O64" s="181"/>
      <c r="P64" s="181"/>
    </row>
    <row r="65" spans="1:16">
      <c r="A65" s="181" t="s">
        <v>32</v>
      </c>
      <c r="B65" s="181">
        <f>'将来負担比率（分子）の構造'!I$42</f>
        <v>415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36844</v>
      </c>
      <c r="C66" s="181"/>
      <c r="D66" s="181"/>
      <c r="E66" s="181">
        <f>'将来負担比率（分子）の構造'!J$41</f>
        <v>35106</v>
      </c>
      <c r="F66" s="181"/>
      <c r="G66" s="181"/>
      <c r="H66" s="181">
        <f>'将来負担比率（分子）の構造'!K$41</f>
        <v>33273</v>
      </c>
      <c r="I66" s="181"/>
      <c r="J66" s="181"/>
      <c r="K66" s="181">
        <f>'将来負担比率（分子）の構造'!L$41</f>
        <v>31226</v>
      </c>
      <c r="L66" s="181"/>
      <c r="M66" s="181"/>
      <c r="N66" s="181">
        <f>'将来負担比率（分子）の構造'!M$41</f>
        <v>29291</v>
      </c>
      <c r="O66" s="181"/>
      <c r="P66" s="181"/>
    </row>
    <row r="67" spans="1:16">
      <c r="A67" s="181" t="s">
        <v>75</v>
      </c>
      <c r="B67" s="181" t="e">
        <f>NA()</f>
        <v>#N/A</v>
      </c>
      <c r="C67" s="181">
        <f>IF(ISNUMBER('将来負担比率（分子）の構造'!I$53), IF('将来負担比率（分子）の構造'!I$53 &lt; 0, 0, '将来負担比率（分子）の構造'!I$53), NA())</f>
        <v>26703</v>
      </c>
      <c r="D67" s="181" t="e">
        <f>NA()</f>
        <v>#N/A</v>
      </c>
      <c r="E67" s="181" t="e">
        <f>NA()</f>
        <v>#N/A</v>
      </c>
      <c r="F67" s="181">
        <f>IF(ISNUMBER('将来負担比率（分子）の構造'!J$53), IF('将来負担比率（分子）の構造'!J$53 &lt; 0, 0, '将来負担比率（分子）の構造'!J$53), NA())</f>
        <v>24148</v>
      </c>
      <c r="G67" s="181" t="e">
        <f>NA()</f>
        <v>#N/A</v>
      </c>
      <c r="H67" s="181" t="e">
        <f>NA()</f>
        <v>#N/A</v>
      </c>
      <c r="I67" s="181">
        <f>IF(ISNUMBER('将来負担比率（分子）の構造'!K$53), IF('将来負担比率（分子）の構造'!K$53 &lt; 0, 0, '将来負担比率（分子）の構造'!K$53), NA())</f>
        <v>20651</v>
      </c>
      <c r="J67" s="181" t="e">
        <f>NA()</f>
        <v>#N/A</v>
      </c>
      <c r="K67" s="181" t="e">
        <f>NA()</f>
        <v>#N/A</v>
      </c>
      <c r="L67" s="181">
        <f>IF(ISNUMBER('将来負担比率（分子）の構造'!L$53), IF('将来負担比率（分子）の構造'!L$53 &lt; 0, 0, '将来負担比率（分子）の構造'!L$53), NA())</f>
        <v>17108</v>
      </c>
      <c r="M67" s="181" t="e">
        <f>NA()</f>
        <v>#N/A</v>
      </c>
      <c r="N67" s="181" t="e">
        <f>NA()</f>
        <v>#N/A</v>
      </c>
      <c r="O67" s="181">
        <f>IF(ISNUMBER('将来負担比率（分子）の構造'!M$53), IF('将来負担比率（分子）の構造'!M$53 &lt; 0, 0, '将来負担比率（分子）の構造'!M$53), NA())</f>
        <v>15535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2493</v>
      </c>
      <c r="C72" s="185">
        <f>基金残高に係る経年分析!G55</f>
        <v>3081</v>
      </c>
      <c r="D72" s="185">
        <f>基金残高に係る経年分析!H55</f>
        <v>2900</v>
      </c>
    </row>
    <row r="73" spans="1:16">
      <c r="A73" s="184" t="s">
        <v>78</v>
      </c>
      <c r="B73" s="185">
        <f>基金残高に係る経年分析!F56</f>
        <v>857</v>
      </c>
      <c r="C73" s="185">
        <f>基金残高に係る経年分析!G56</f>
        <v>857</v>
      </c>
      <c r="D73" s="185">
        <f>基金残高に係る経年分析!H56</f>
        <v>857</v>
      </c>
    </row>
    <row r="74" spans="1:16">
      <c r="A74" s="184" t="s">
        <v>79</v>
      </c>
      <c r="B74" s="185">
        <f>基金残高に係る経年分析!F57</f>
        <v>2313</v>
      </c>
      <c r="C74" s="185">
        <f>基金残高に係る経年分析!G57</f>
        <v>2985</v>
      </c>
      <c r="D74" s="185">
        <f>基金残高に係る経年分析!H57</f>
        <v>2988</v>
      </c>
    </row>
  </sheetData>
  <sheetProtection algorithmName="SHA-512" hashValue="rYZ3yBNemkbDkUYTKDYll1YKZ/XovylMQ6QhuPqDLWetUR5PyaXjGBkpmCMfhSUqtYK9Bj/pecTw6kx7Jg2ySA==" saltValue="8Fq2KN2Bf3clVfZe5uBS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2021-03-02T08:06:45Z</cp:lastPrinted>
  <dcterms:created xsi:type="dcterms:W3CDTF">2021-02-05T00:32:19Z</dcterms:created>
  <dcterms:modified xsi:type="dcterms:W3CDTF">2021-10-25T09:09:27Z</dcterms:modified>
  <cp:category/>
</cp:coreProperties>
</file>