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u1725\Desktop\【確認：10.18(火)〆】令和2年度財政状況資料集の作成について（2回目）\提出\"/>
    </mc:Choice>
  </mc:AlternateContent>
  <xr:revisionPtr revIDLastSave="0" documentId="13_ncr:1_{5E79ED93-1D66-4ACE-9056-1FB84857FAD4}" xr6:coauthVersionLast="45"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U34" i="10"/>
  <c r="U35" i="10" s="1"/>
  <c r="C34" i="10"/>
  <c r="U36"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E34" i="10"/>
  <c r="BE35" i="10" s="1"/>
</calcChain>
</file>

<file path=xl/sharedStrings.xml><?xml version="1.0" encoding="utf-8"?>
<sst xmlns="http://schemas.openxmlformats.org/spreadsheetml/2006/main" count="1138" uniqueCount="595">
  <si>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</si>
  <si>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</si>
  <si>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</si>
  <si>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</si>
  <si>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</si>
  <si>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</si>
  <si>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</si>
  <si>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</si>
  <si>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</si>
  <si>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</si>
  <si>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</si>
  <si>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</si>
  <si>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</si>
  <si>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</si>
  <si>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</si>
  <si>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</si>
  <si>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</si>
  <si>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</si>
  <si>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</si>
  <si>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</si>
  <si>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</si>
  <si>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</si>
  <si>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</si>
  <si>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</si>
  <si>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</si>
  <si>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</si>
  <si>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</si>
  <si>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</si>
  <si>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</si>
  <si>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</si>
  <si>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</si>
  <si>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</si>
  <si>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</si>
  <si>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</si>
  <si>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</si>
  <si>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</si>
  <si>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</si>
  <si>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</si>
  <si>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</si>
  <si>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</si>
  <si>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</si>
  <si>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</si>
  <si>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</si>
  <si>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</si>
  <si>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</si>
  <si>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</si>
  <si>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</si>
  <si>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</si>
  <si>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</si>
  <si>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</si>
  <si>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</si>
  <si>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</si>
  <si>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</si>
  <si>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</si>
  <si>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</si>
  <si>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</si>
  <si>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</si>
  <si>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</si>
  <si>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</si>
  <si>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</si>
  <si>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</si>
  <si>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</si>
  <si>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</si>
  <si>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</si>
  <si>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</si>
  <si>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</si>
  <si>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</si>
  <si>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</si>
  <si>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</si>
  <si>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</si>
  <si>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</si>
  <si>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</si>
  <si>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</si>
  <si>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</si>
  <si>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</si>
  <si>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</si>
  <si>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</si>
  <si>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</si>
  <si>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</si>
  <si>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</si>
  <si>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</si>
  <si>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</si>
  <si>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</si>
  <si>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</si>
  <si>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</si>
  <si>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</si>
  <si>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</si>
  <si>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</si>
  <si>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</si>
  <si>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</si>
  <si>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</si>
  <si>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</si>
  <si>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</si>
  <si>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</si>
  <si>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</si>
  <si>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</si>
  <si>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</si>
  <si>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</si>
  <si>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</si>
  <si>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</si>
  <si>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</si>
  <si>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</si>
  <si>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</si>
  <si>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</si>
  <si>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</si>
  <si>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</si>
  <si>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</si>
  <si>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</si>
  <si>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</si>
  <si>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</si>
  <si>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</si>
  <si>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</si>
  <si>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</si>
  <si>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</si>
  <si>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</si>
  <si>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</si>
  <si>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</si>
  <si>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</si>
  <si>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</si>
  <si>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</si>
  <si>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</si>
  <si>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</si>
  <si>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</si>
  <si>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</si>
  <si>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</si>
  <si>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</si>
  <si>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</si>
  <si>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</si>
  <si>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</si>
  <si>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</si>
  <si>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</si>
  <si>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</si>
  <si>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</si>
  <si>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</si>
  <si>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</si>
  <si>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</si>
  <si>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</si>
  <si>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</si>
  <si>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</si>
  <si>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</si>
  <si>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</si>
  <si>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</si>
  <si>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</si>
  <si>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</si>
  <si>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</si>
  <si>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</si>
  <si>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</si>
  <si>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</si>
  <si>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</si>
  <si>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</si>
  <si>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-4.4</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</si>
  <si>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</si>
  <si>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</si>
  <si>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</si>
  <si>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</si>
  <si>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</si>
  <si>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</si>
  <si>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</si>
  <si>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</si>
  <si>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</si>
  <si>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</si>
  <si>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</si>
  <si>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</si>
  <si>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</si>
  <si>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</si>
  <si>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</si>
  <si>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</si>
  <si>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</si>
  <si>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</si>
  <si>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</si>
  <si>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</si>
  <si>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</si>
  <si>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</si>
  <si>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</si>
  <si>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</si>
  <si>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</si>
  <si>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</si>
  <si>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</si>
  <si>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</si>
  <si>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</si>
  <si>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</si>
  <si>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</si>
  <si>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</si>
  <si>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</si>
  <si>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</si>
  <si>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</si>
  <si>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</si>
  <si>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</si>
  <si>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</si>
  <si>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</si>
  <si>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</si>
  <si>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</si>
  <si>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</si>
  <si>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</si>
  <si>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</si>
  <si>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</si>
  <si>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</si>
  <si>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</si>
  <si>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</si>
  <si>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</si>
  <si>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</si>
  <si>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</si>
  <si>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</si>
  <si>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</si>
  <si>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</si>
  <si>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</si>
  <si>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</si>
  <si>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</si>
  <si>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</si>
  <si>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</si>
  <si>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</si>
  <si>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</si>
  <si>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</si>
  <si>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</si>
  <si>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</si>
  <si>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</si>
  <si>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</si>
  <si>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北海道夕張市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</si>
  <si>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</si>
  <si>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</si>
  <si>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</si>
  <si>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</si>
  <si>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</si>
  <si>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</si>
  <si>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</si>
  <si>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</si>
  <si>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</si>
  <si>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</si>
  <si>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</si>
  <si>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</si>
  <si>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</si>
  <si>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</si>
  <si>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</si>
  <si>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</si>
  <si>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</si>
  <si>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</si>
  <si>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</si>
  <si>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</si>
  <si>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</si>
  <si>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</si>
  <si>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</si>
  <si>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</si>
  <si>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</si>
  <si>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</si>
  <si>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</si>
  <si>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</si>
  <si>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</si>
  <si>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</si>
  <si>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</si>
  <si>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</si>
  <si>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</si>
  <si>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</si>
  <si>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</si>
  <si>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</si>
  <si>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</si>
  <si>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</si>
  <si>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</si>
  <si>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</si>
  <si>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</si>
  <si>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</si>
  <si>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</si>
  <si>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</si>
  <si>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</si>
  <si>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</si>
  <si>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</si>
  <si>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</si>
  <si>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</si>
  <si>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</si>
  <si>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</si>
  <si>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</si>
  <si>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</si>
  <si>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</si>
  <si>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</si>
  <si>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</si>
  <si>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</si>
  <si>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</si>
  <si>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</si>
  <si>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</si>
  <si>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</si>
  <si>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</si>
  <si>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</si>
  <si>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</si>
  <si>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</si>
  <si>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</si>
  <si>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</si>
  <si>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</si>
  <si>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</si>
  <si>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</si>
  <si>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</si>
  <si>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</si>
  <si>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</si>
  <si>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</si>
  <si>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</si>
  <si>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</si>
  <si>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</si>
  <si>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</si>
  <si>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</si>
  <si>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</si>
  <si>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</si>
  <si>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</si>
  <si>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</si>
  <si>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</si>
  <si>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</si>
  <si>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</si>
  <si>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</si>
  <si>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</si>
  <si>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</si>
  <si>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</si>
  <si>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</si>
  <si>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</si>
  <si>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</si>
  <si>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</si>
  <si>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</si>
  <si>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</si>
  <si>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</si>
  <si>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</si>
  <si>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</si>
  <si>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</si>
  <si>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</si>
  <si>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</si>
  <si>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</si>
  <si>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</si>
  <si>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</si>
  <si>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</si>
  <si>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</si>
  <si>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</si>
  <si>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</si>
  <si>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</si>
  <si>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</si>
  <si>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</si>
  <si>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</si>
  <si>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</si>
  <si>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</si>
  <si>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</si>
  <si>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</si>
  <si>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</si>
  <si>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</si>
  <si>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</si>
  <si>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</si>
  <si>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</si>
  <si>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</si>
  <si>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</si>
  <si>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</si>
  <si>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</si>
  <si>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</si>
  <si>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</si>
  <si>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</si>
  <si>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</si>
  <si>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</si>
  <si>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</si>
  <si>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</si>
  <si>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</si>
  <si>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</si>
  <si>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</si>
  <si>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</si>
  <si>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</si>
  <si>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</si>
  <si>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</si>
  <si>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</si>
  <si>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</si>
  <si>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</si>
  <si>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</si>
  <si>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</si>
  <si>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</si>
  <si>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</si>
  <si>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</si>
  <si>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</si>
  <si>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</si>
  <si>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</si>
  <si>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</si>
  <si>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</si>
  <si>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北海道夕張市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</si>
  <si>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</si>
  <si>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</si>
  <si>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</si>
  <si>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</si>
  <si>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</si>
  <si>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</si>
  <si>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</si>
  <si>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</si>
  <si>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</si>
  <si>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</si>
  <si>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</si>
  <si>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</si>
  <si>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</si>
  <si>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</si>
  <si>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</si>
  <si>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</si>
  <si>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</si>
  <si>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</si>
  <si>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</si>
  <si>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</si>
  <si>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</si>
  <si>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</si>
  <si>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</si>
  <si>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</si>
  <si>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</si>
  <si>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</si>
  <si>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</si>
  <si>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</si>
  <si>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</si>
  <si>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</si>
  <si>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</si>
  <si>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</si>
  <si>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</si>
  <si>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</si>
  <si>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</si>
  <si>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</si>
  <si>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</si>
  <si>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</si>
  <si>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</si>
  <si>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</si>
  <si>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</si>
  <si>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</si>
  <si>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</si>
  <si>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</si>
  <si>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</si>
  <si>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</si>
  <si>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</si>
  <si>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</si>
  <si>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</si>
  <si>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</si>
  <si>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</si>
  <si>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</si>
  <si>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</si>
  <si>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</si>
  <si>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</si>
  <si>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</si>
  <si>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</si>
  <si>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</si>
  <si>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</si>
  <si>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</si>
  <si>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</si>
  <si>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</si>
  <si>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</si>
  <si>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</si>
  <si>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</si>
  <si>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</si>
  <si>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</si>
  <si>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</si>
  <si>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</si>
  <si>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</si>
  <si>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</si>
  <si>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</si>
  <si>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</si>
  <si>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</si>
  <si>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</si>
  <si>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</si>
  <si>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</si>
  <si>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</si>
  <si>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</si>
  <si>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</si>
  <si>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</si>
  <si>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</si>
  <si>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</si>
  <si>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</si>
  <si>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</si>
  <si>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</si>
  <si>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</si>
  <si>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</si>
  <si>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</si>
  <si>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</si>
  <si>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</si>
  <si>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</si>
  <si>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</si>
  <si>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</si>
  <si>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</si>
  <si>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</si>
  <si>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</si>
  <si>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</si>
  <si>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</si>
  <si>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</si>
  <si>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</si>
  <si>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</si>
  <si>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</si>
  <si>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</si>
  <si>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</si>
  <si>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</si>
  <si>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</si>
  <si>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</si>
  <si>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</si>
  <si>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</si>
  <si>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</si>
  <si>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</si>
  <si>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</si>
  <si>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</si>
  <si>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</si>
  <si>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</si>
  <si>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</si>
  <si>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</si>
  <si>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</si>
  <si>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</si>
  <si>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</si>
  <si>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</si>
  <si>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</si>
  <si>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</si>
  <si>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</si>
  <si>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</si>
  <si>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</si>
  <si>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</si>
  <si>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</si>
  <si>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</si>
  <si>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</si>
  <si>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</si>
  <si>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</si>
  <si>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</si>
  <si>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</si>
  <si>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</si>
  <si>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</si>
  <si>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</si>
  <si>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</si>
  <si>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</si>
  <si>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</si>
  <si>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</si>
  <si>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</si>
  <si>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</si>
  <si>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</si>
  <si>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</si>
  <si>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</si>
  <si>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</si>
  <si>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</si>
  <si>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</si>
  <si>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</si>
  <si>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</si>
  <si>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</si>
  <si>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</si>
  <si>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</si>
  <si>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</si>
  <si>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</si>
  <si>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</si>
  <si>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</si>
  <si>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</si>
  <si>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</si>
  <si>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</si>
  <si>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</si>
  <si>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</si>
  <si>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</si>
  <si>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</si>
  <si>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</si>
  <si>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</si>
  <si>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</si>
  <si>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</si>
  <si>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</si>
  <si>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</si>
  <si>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</si>
  <si>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</si>
  <si>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</si>
  <si>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</si>
  <si>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</si>
  <si>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</si>
  <si>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</si>
  <si>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</si>
  <si>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</si>
  <si>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</si>
  <si>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</si>
  <si>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</si>
  <si>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</si>
  <si>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</si>
  <si>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</si>
  <si>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</si>
  <si>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</si>
  <si>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</si>
  <si>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後期高齢者医療事業会計</t>
  </si>
  <si>
    <t>国民健康保険事業会計</t>
  </si>
  <si>
    <t>介護保険事業会計</t>
  </si>
  <si>
    <t>市場事業会計</t>
  </si>
  <si>
    <t>公共下水道事業会計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</si>
  <si>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</si>
  <si>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</si>
  <si>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</si>
  <si>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</si>
  <si>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</si>
  <si>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</si>
  <si>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</si>
  <si>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</si>
  <si>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財政再生計画調整基金</t>
    <rPh sb="0" eb="6">
      <t>ザイセイサイセイケイカク</t>
    </rPh>
    <rPh sb="6" eb="10">
      <t>チョウセイキキン</t>
    </rPh>
    <phoneticPr fontId="5"/>
  </si>
  <si>
    <t>幸福の黄色いハンカチ基金</t>
    <rPh sb="0" eb="2">
      <t>コウフク</t>
    </rPh>
    <rPh sb="3" eb="5">
      <t>キイロ</t>
    </rPh>
    <rPh sb="10" eb="12">
      <t>キキン</t>
    </rPh>
    <phoneticPr fontId="5"/>
  </si>
  <si>
    <t>夕張石勝線代替輸送確保基金</t>
    <rPh sb="0" eb="2">
      <t>ユウバリ</t>
    </rPh>
    <rPh sb="2" eb="5">
      <t>セキショウセン</t>
    </rPh>
    <rPh sb="5" eb="7">
      <t>ダイタイ</t>
    </rPh>
    <rPh sb="7" eb="9">
      <t>ユソウ</t>
    </rPh>
    <rPh sb="9" eb="11">
      <t>カクホ</t>
    </rPh>
    <rPh sb="11" eb="13">
      <t>キキン</t>
    </rPh>
    <phoneticPr fontId="5"/>
  </si>
  <si>
    <t>子ども・文化振興基金</t>
    <rPh sb="0" eb="1">
      <t>コ</t>
    </rPh>
    <rPh sb="4" eb="6">
      <t>ブンカ</t>
    </rPh>
    <rPh sb="6" eb="10">
      <t>シンコウキキン</t>
    </rPh>
    <phoneticPr fontId="5"/>
  </si>
  <si>
    <t>シューパロダム建設対策基金</t>
    <rPh sb="7" eb="11">
      <t>ケンセツタイサク</t>
    </rPh>
    <rPh sb="11" eb="13">
      <t>キキン</t>
    </rPh>
    <phoneticPr fontId="5"/>
  </si>
  <si>
    <t>空知教育センター組合</t>
    <rPh sb="0" eb="4">
      <t>ソラチキョウイク</t>
    </rPh>
    <rPh sb="8" eb="10">
      <t>クミアイ</t>
    </rPh>
    <phoneticPr fontId="2"/>
  </si>
  <si>
    <t>南空知ふるさと市町村圏組合</t>
    <rPh sb="0" eb="3">
      <t>ミナミソラチ</t>
    </rPh>
    <rPh sb="7" eb="11">
      <t>シチョウソンケン</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</si>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</sst>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41C1DB-BF59-4DBC-86BC-8806B20562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B69-4A1D-A668-D2D2984544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127885</c:v>
                </c:pt>
                <c:pt idx="1">
                  <c:v>177167</c:v>
                </c:pt>
                <c:pt idx="2">
                  <c:v>152725</c:v>
                </c:pt>
                <c:pt idx="3">
                  <c:v>230350</c:v>
                </c:pt>
                <c:pt idx="4">
                  <c:v>155130</c:v>
                </c:pt>
              </c:numCache>
            </c:numRef>
          </c:val>
          <c:smooth val="0"/>
          <c:extLst>
            <c:ext xmlns:c16="http://schemas.microsoft.com/office/drawing/2014/chart" uri="{C3380CC4-5D6E-409C-BE32-E72D297353CC}">
              <c16:uniqueId val="{00000001-5B69-4A1D-A668-D2D2984544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19.59</c:v>
                </c:pt>
                <c:pt idx="1">
                  <c:v>6.3</c:v>
                </c:pt>
                <c:pt idx="2">
                  <c:v>1.9</c:v>
                </c:pt>
                <c:pt idx="3">
                  <c:v>12.85</c:v>
                </c:pt>
                <c:pt idx="4">
                  <c:v>5.23</c:v>
                </c:pt>
              </c:numCache>
            </c:numRef>
          </c:val>
          <c:extLst>
            <c:ext xmlns:c16="http://schemas.microsoft.com/office/drawing/2014/chart" uri="{C3380CC4-5D6E-409C-BE32-E72D297353CC}">
              <c16:uniqueId val="{00000000-B45B-4F7D-BE69-8E12BE09DE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29.79</c:v>
                </c:pt>
                <c:pt idx="1">
                  <c:v>55.07</c:v>
                </c:pt>
                <c:pt idx="2">
                  <c:v>68.930000000000007</c:v>
                </c:pt>
                <c:pt idx="3">
                  <c:v>64.7</c:v>
                </c:pt>
                <c:pt idx="4">
                  <c:v>70</c:v>
                </c:pt>
              </c:numCache>
            </c:numRef>
          </c:val>
          <c:extLst>
            <c:ext xmlns:c16="http://schemas.microsoft.com/office/drawing/2014/chart" uri="{C3380CC4-5D6E-409C-BE32-E72D297353CC}">
              <c16:uniqueId val="{00000001-B45B-4F7D-BE69-8E12BE09DE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8.0299999999999994</c:v>
                </c:pt>
                <c:pt idx="1">
                  <c:v>11.14</c:v>
                </c:pt>
                <c:pt idx="2">
                  <c:v>8.68</c:v>
                </c:pt>
                <c:pt idx="3">
                  <c:v>6.92</c:v>
                </c:pt>
                <c:pt idx="4">
                  <c:v>0.84</c:v>
                </c:pt>
              </c:numCache>
            </c:numRef>
          </c:val>
          <c:smooth val="0"/>
          <c:extLst>
            <c:ext xmlns:c16="http://schemas.microsoft.com/office/drawing/2014/chart" uri="{C3380CC4-5D6E-409C-BE32-E72D297353CC}">
              <c16:uniqueId val="{00000002-B45B-4F7D-BE69-8E12BE09DE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BF-44EA-A0F9-9B4D2414F4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BF-44EA-A0F9-9B4D2414F4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BF-44EA-A0F9-9B4D2414F496}"/>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4BF-44EA-A0F9-9B4D2414F496}"/>
            </c:ext>
          </c:extLst>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4BF-44EA-A0F9-9B4D2414F496}"/>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0.78</c:v>
                </c:pt>
                <c:pt idx="2">
                  <c:v>#N/A</c:v>
                </c:pt>
                <c:pt idx="3">
                  <c:v>0</c:v>
                </c:pt>
                <c:pt idx="4">
                  <c:v>#N/A</c:v>
                </c:pt>
                <c:pt idx="5">
                  <c:v>1.1599999999999999</c:v>
                </c:pt>
                <c:pt idx="6">
                  <c:v>#N/A</c:v>
                </c:pt>
                <c:pt idx="7">
                  <c:v>0.68</c:v>
                </c:pt>
                <c:pt idx="8">
                  <c:v>#N/A</c:v>
                </c:pt>
                <c:pt idx="9">
                  <c:v>0</c:v>
                </c:pt>
              </c:numCache>
            </c:numRef>
          </c:val>
          <c:extLst>
            <c:ext xmlns:c16="http://schemas.microsoft.com/office/drawing/2014/chart" uri="{C3380CC4-5D6E-409C-BE32-E72D297353CC}">
              <c16:uniqueId val="{00000005-14BF-44EA-A0F9-9B4D2414F496}"/>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1.61</c:v>
                </c:pt>
                <c:pt idx="2">
                  <c:v>#N/A</c:v>
                </c:pt>
                <c:pt idx="3">
                  <c:v>0.93</c:v>
                </c:pt>
                <c:pt idx="4">
                  <c:v>#N/A</c:v>
                </c:pt>
                <c:pt idx="5">
                  <c:v>2.15</c:v>
                </c:pt>
                <c:pt idx="6">
                  <c:v>#N/A</c:v>
                </c:pt>
                <c:pt idx="7">
                  <c:v>1.19</c:v>
                </c:pt>
                <c:pt idx="8">
                  <c:v>#N/A</c:v>
                </c:pt>
                <c:pt idx="9">
                  <c:v>0</c:v>
                </c:pt>
              </c:numCache>
            </c:numRef>
          </c:val>
          <c:extLst>
            <c:ext xmlns:c16="http://schemas.microsoft.com/office/drawing/2014/chart" uri="{C3380CC4-5D6E-409C-BE32-E72D297353CC}">
              <c16:uniqueId val="{00000006-14BF-44EA-A0F9-9B4D2414F496}"/>
            </c:ext>
          </c:extLst>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7-14BF-44EA-A0F9-9B4D2414F4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19.579999999999998</c:v>
                </c:pt>
                <c:pt idx="2">
                  <c:v>#N/A</c:v>
                </c:pt>
                <c:pt idx="3">
                  <c:v>6.3</c:v>
                </c:pt>
                <c:pt idx="4">
                  <c:v>#N/A</c:v>
                </c:pt>
                <c:pt idx="5">
                  <c:v>1.9</c:v>
                </c:pt>
                <c:pt idx="6">
                  <c:v>#N/A</c:v>
                </c:pt>
                <c:pt idx="7">
                  <c:v>12.85</c:v>
                </c:pt>
                <c:pt idx="8">
                  <c:v>#N/A</c:v>
                </c:pt>
                <c:pt idx="9">
                  <c:v>5.22</c:v>
                </c:pt>
              </c:numCache>
            </c:numRef>
          </c:val>
          <c:extLst>
            <c:ext xmlns:c16="http://schemas.microsoft.com/office/drawing/2014/chart" uri="{C3380CC4-5D6E-409C-BE32-E72D297353CC}">
              <c16:uniqueId val="{00000008-14BF-44EA-A0F9-9B4D2414F4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4.28</c:v>
                </c:pt>
                <c:pt idx="2">
                  <c:v>#N/A</c:v>
                </c:pt>
                <c:pt idx="3">
                  <c:v>5.15</c:v>
                </c:pt>
                <c:pt idx="4">
                  <c:v>#N/A</c:v>
                </c:pt>
                <c:pt idx="5">
                  <c:v>6.14</c:v>
                </c:pt>
                <c:pt idx="6">
                  <c:v>#N/A</c:v>
                </c:pt>
                <c:pt idx="7">
                  <c:v>8.4600000000000009</c:v>
                </c:pt>
                <c:pt idx="8">
                  <c:v>#N/A</c:v>
                </c:pt>
                <c:pt idx="9">
                  <c:v>8.77</c:v>
                </c:pt>
              </c:numCache>
            </c:numRef>
          </c:val>
          <c:extLst>
            <c:ext xmlns:c16="http://schemas.microsoft.com/office/drawing/2014/chart" uri="{C3380CC4-5D6E-409C-BE32-E72D297353CC}">
              <c16:uniqueId val="{00000009-14BF-44EA-A0F9-9B4D2414F4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832</c:v>
                </c:pt>
                <c:pt idx="5">
                  <c:v>815</c:v>
                </c:pt>
                <c:pt idx="8">
                  <c:v>897</c:v>
                </c:pt>
                <c:pt idx="11">
                  <c:v>917</c:v>
                </c:pt>
                <c:pt idx="14">
                  <c:v>946</c:v>
                </c:pt>
              </c:numCache>
            </c:numRef>
          </c:val>
          <c:extLst>
            <c:ext xmlns:c16="http://schemas.microsoft.com/office/drawing/2014/chart" uri="{C3380CC4-5D6E-409C-BE32-E72D297353CC}">
              <c16:uniqueId val="{00000000-BD45-4F19-B7AE-DB1EF0E71B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45-4F19-B7AE-DB1EF0E71B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45-4F19-B7AE-DB1EF0E71B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45-4F19-B7AE-DB1EF0E71B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160</c:v>
                </c:pt>
                <c:pt idx="3">
                  <c:v>151</c:v>
                </c:pt>
                <c:pt idx="6">
                  <c:v>139</c:v>
                </c:pt>
                <c:pt idx="9">
                  <c:v>202</c:v>
                </c:pt>
                <c:pt idx="12">
                  <c:v>198</c:v>
                </c:pt>
              </c:numCache>
            </c:numRef>
          </c:val>
          <c:extLst>
            <c:ext xmlns:c16="http://schemas.microsoft.com/office/drawing/2014/chart" uri="{C3380CC4-5D6E-409C-BE32-E72D297353CC}">
              <c16:uniqueId val="{00000004-BD45-4F19-B7AE-DB1EF0E71B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82</c:v>
                </c:pt>
                <c:pt idx="3">
                  <c:v>82</c:v>
                </c:pt>
                <c:pt idx="6">
                  <c:v>82</c:v>
                </c:pt>
                <c:pt idx="9">
                  <c:v>82</c:v>
                </c:pt>
                <c:pt idx="12">
                  <c:v>82</c:v>
                </c:pt>
              </c:numCache>
            </c:numRef>
          </c:val>
          <c:extLst>
            <c:ext xmlns:c16="http://schemas.microsoft.com/office/drawing/2014/chart" uri="{C3380CC4-5D6E-409C-BE32-E72D297353CC}">
              <c16:uniqueId val="{00000005-BD45-4F19-B7AE-DB1EF0E71B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45-4F19-B7AE-DB1EF0E71B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3730</c:v>
                </c:pt>
                <c:pt idx="3">
                  <c:v>3315</c:v>
                </c:pt>
                <c:pt idx="6">
                  <c:v>3398</c:v>
                </c:pt>
                <c:pt idx="9">
                  <c:v>3408</c:v>
                </c:pt>
                <c:pt idx="12">
                  <c:v>3432</c:v>
                </c:pt>
              </c:numCache>
            </c:numRef>
          </c:val>
          <c:extLst>
            <c:ext xmlns:c16="http://schemas.microsoft.com/office/drawing/2014/chart" uri="{C3380CC4-5D6E-409C-BE32-E72D297353CC}">
              <c16:uniqueId val="{00000007-BD45-4F19-B7AE-DB1EF0E71B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3140</c:v>
                </c:pt>
                <c:pt idx="2">
                  <c:v>#N/A</c:v>
                </c:pt>
                <c:pt idx="3">
                  <c:v>#N/A</c:v>
                </c:pt>
                <c:pt idx="4">
                  <c:v>2733</c:v>
                </c:pt>
                <c:pt idx="5">
                  <c:v>#N/A</c:v>
                </c:pt>
                <c:pt idx="6">
                  <c:v>#N/A</c:v>
                </c:pt>
                <c:pt idx="7">
                  <c:v>2722</c:v>
                </c:pt>
                <c:pt idx="8">
                  <c:v>#N/A</c:v>
                </c:pt>
                <c:pt idx="9">
                  <c:v>#N/A</c:v>
                </c:pt>
                <c:pt idx="10">
                  <c:v>2775</c:v>
                </c:pt>
                <c:pt idx="11">
                  <c:v>#N/A</c:v>
                </c:pt>
                <c:pt idx="12">
                  <c:v>#N/A</c:v>
                </c:pt>
                <c:pt idx="13">
                  <c:v>2766</c:v>
                </c:pt>
                <c:pt idx="14">
                  <c:v>#N/A</c:v>
                </c:pt>
              </c:numCache>
            </c:numRef>
          </c:val>
          <c:smooth val="0"/>
          <c:extLst>
            <c:ext xmlns:c16="http://schemas.microsoft.com/office/drawing/2014/chart" uri="{C3380CC4-5D6E-409C-BE32-E72D297353CC}">
              <c16:uniqueId val="{00000008-BD45-4F19-B7AE-DB1EF0E71B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6397</c:v>
                </c:pt>
                <c:pt idx="5">
                  <c:v>6579</c:v>
                </c:pt>
                <c:pt idx="8">
                  <c:v>6659</c:v>
                </c:pt>
                <c:pt idx="11">
                  <c:v>6769</c:v>
                </c:pt>
                <c:pt idx="14">
                  <c:v>6901</c:v>
                </c:pt>
              </c:numCache>
            </c:numRef>
          </c:val>
          <c:extLst>
            <c:ext xmlns:c16="http://schemas.microsoft.com/office/drawing/2014/chart" uri="{C3380CC4-5D6E-409C-BE32-E72D297353CC}">
              <c16:uniqueId val="{00000000-0FE3-4C26-B0C7-6EB445DB33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2177</c:v>
                </c:pt>
                <c:pt idx="5">
                  <c:v>2239</c:v>
                </c:pt>
                <c:pt idx="8">
                  <c:v>2294</c:v>
                </c:pt>
                <c:pt idx="11">
                  <c:v>2278</c:v>
                </c:pt>
                <c:pt idx="14">
                  <c:v>2147</c:v>
                </c:pt>
              </c:numCache>
            </c:numRef>
          </c:val>
          <c:extLst>
            <c:ext xmlns:c16="http://schemas.microsoft.com/office/drawing/2014/chart" uri="{C3380CC4-5D6E-409C-BE32-E72D297353CC}">
              <c16:uniqueId val="{00000001-0FE3-4C26-B0C7-6EB445DB33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4598</c:v>
                </c:pt>
                <c:pt idx="5">
                  <c:v>5897</c:v>
                </c:pt>
                <c:pt idx="8">
                  <c:v>7200</c:v>
                </c:pt>
                <c:pt idx="11">
                  <c:v>7171</c:v>
                </c:pt>
                <c:pt idx="14">
                  <c:v>7499</c:v>
                </c:pt>
              </c:numCache>
            </c:numRef>
          </c:val>
          <c:extLst>
            <c:ext xmlns:c16="http://schemas.microsoft.com/office/drawing/2014/chart" uri="{C3380CC4-5D6E-409C-BE32-E72D297353CC}">
              <c16:uniqueId val="{00000002-0FE3-4C26-B0C7-6EB445DB33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E3-4C26-B0C7-6EB445DB33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E3-4C26-B0C7-6EB445DB33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E3-4C26-B0C7-6EB445DB33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1050</c:v>
                </c:pt>
                <c:pt idx="3">
                  <c:v>1048</c:v>
                </c:pt>
                <c:pt idx="6">
                  <c:v>1105</c:v>
                </c:pt>
                <c:pt idx="9">
                  <c:v>1078</c:v>
                </c:pt>
                <c:pt idx="12">
                  <c:v>1100</c:v>
                </c:pt>
              </c:numCache>
            </c:numRef>
          </c:val>
          <c:extLst>
            <c:ext xmlns:c16="http://schemas.microsoft.com/office/drawing/2014/chart" uri="{C3380CC4-5D6E-409C-BE32-E72D297353CC}">
              <c16:uniqueId val="{00000006-0FE3-4C26-B0C7-6EB445DB33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E3-4C26-B0C7-6EB445DB33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1163</c:v>
                </c:pt>
                <c:pt idx="3">
                  <c:v>1046</c:v>
                </c:pt>
                <c:pt idx="6">
                  <c:v>930</c:v>
                </c:pt>
                <c:pt idx="9">
                  <c:v>1383</c:v>
                </c:pt>
                <c:pt idx="12">
                  <c:v>1798</c:v>
                </c:pt>
              </c:numCache>
            </c:numRef>
          </c:val>
          <c:extLst>
            <c:ext xmlns:c16="http://schemas.microsoft.com/office/drawing/2014/chart" uri="{C3380CC4-5D6E-409C-BE32-E72D297353CC}">
              <c16:uniqueId val="{00000008-0FE3-4C26-B0C7-6EB445DB33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E3-4C26-B0C7-6EB445DB33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35106</c:v>
                </c:pt>
                <c:pt idx="3">
                  <c:v>33273</c:v>
                </c:pt>
                <c:pt idx="6">
                  <c:v>31226</c:v>
                </c:pt>
                <c:pt idx="9">
                  <c:v>29291</c:v>
                </c:pt>
                <c:pt idx="12">
                  <c:v>27210</c:v>
                </c:pt>
              </c:numCache>
            </c:numRef>
          </c:val>
          <c:extLst>
            <c:ext xmlns:c16="http://schemas.microsoft.com/office/drawing/2014/chart" uri="{C3380CC4-5D6E-409C-BE32-E72D297353CC}">
              <c16:uniqueId val="{0000000A-0FE3-4C26-B0C7-6EB445DB33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24148</c:v>
                </c:pt>
                <c:pt idx="2">
                  <c:v>#N/A</c:v>
                </c:pt>
                <c:pt idx="3">
                  <c:v>#N/A</c:v>
                </c:pt>
                <c:pt idx="4">
                  <c:v>20651</c:v>
                </c:pt>
                <c:pt idx="5">
                  <c:v>#N/A</c:v>
                </c:pt>
                <c:pt idx="6">
                  <c:v>#N/A</c:v>
                </c:pt>
                <c:pt idx="7">
                  <c:v>17108</c:v>
                </c:pt>
                <c:pt idx="8">
                  <c:v>#N/A</c:v>
                </c:pt>
                <c:pt idx="9">
                  <c:v>#N/A</c:v>
                </c:pt>
                <c:pt idx="10">
                  <c:v>15535</c:v>
                </c:pt>
                <c:pt idx="11">
                  <c:v>#N/A</c:v>
                </c:pt>
                <c:pt idx="12">
                  <c:v>#N/A</c:v>
                </c:pt>
                <c:pt idx="13">
                  <c:v>13560</c:v>
                </c:pt>
                <c:pt idx="14">
                  <c:v>#N/A</c:v>
                </c:pt>
              </c:numCache>
            </c:numRef>
          </c:val>
          <c:smooth val="0"/>
          <c:extLst>
            <c:ext xmlns:c16="http://schemas.microsoft.com/office/drawing/2014/chart" uri="{C3380CC4-5D6E-409C-BE32-E72D297353CC}">
              <c16:uniqueId val="{0000000B-0FE3-4C26-B0C7-6EB445DB33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3081</c:v>
                </c:pt>
                <c:pt idx="1">
                  <c:v>2900</c:v>
                </c:pt>
                <c:pt idx="2">
                  <c:v>3272</c:v>
                </c:pt>
              </c:numCache>
            </c:numRef>
          </c:val>
          <c:extLst>
            <c:ext xmlns:c16="http://schemas.microsoft.com/office/drawing/2014/chart" uri="{C3380CC4-5D6E-409C-BE32-E72D297353CC}">
              <c16:uniqueId val="{00000000-62AD-4CA9-A1B7-9BEAD04712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857</c:v>
                </c:pt>
                <c:pt idx="1">
                  <c:v>857</c:v>
                </c:pt>
                <c:pt idx="2">
                  <c:v>857</c:v>
                </c:pt>
              </c:numCache>
            </c:numRef>
          </c:val>
          <c:extLst>
            <c:ext xmlns:c16="http://schemas.microsoft.com/office/drawing/2014/chart" uri="{C3380CC4-5D6E-409C-BE32-E72D297353CC}">
              <c16:uniqueId val="{00000001-62AD-4CA9-A1B7-9BEAD04712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2985</c:v>
                </c:pt>
                <c:pt idx="1">
                  <c:v>2988</c:v>
                </c:pt>
                <c:pt idx="2">
                  <c:v>2879</c:v>
                </c:pt>
              </c:numCache>
            </c:numRef>
          </c:val>
          <c:extLst>
            <c:ext xmlns:c16="http://schemas.microsoft.com/office/drawing/2014/chart" uri="{C3380CC4-5D6E-409C-BE32-E72D297353CC}">
              <c16:uniqueId val="{00000002-62AD-4CA9-A1B7-9BEAD04712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{AC7EBEC2-D83F-416A-AC21-99262B23B203}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DF-499E-A2B5-A170C6AA4D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{B1401D11-69AF-48E4-ACD0-61753AD77CC6}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F-499E-A2B5-A170C6AA4D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{4DACBC1A-0606-41F8-A3ED-9F69327ECC30}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F-499E-A2B5-A170C6AA4D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{1E2B872D-F48B-4060-89C0-BA3778A0E679}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F-499E-A2B5-A170C6AA4D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{0E6631D4-C6BC-419B-A1CF-9F8F4054951F}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F-499E-A2B5-A170C6AA4DB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{153FFB85-03F2-473A-A0FE-633AA10F0B5A}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DF-499E-A2B5-A170C6AA4DB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{0E9F8B00-C3FE-48FF-9F38-E7060BC8AA23}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DF-499E-A2B5-A170C6AA4DB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{3A397D7E-5E00-473D-B7B0-C05F5B68CE8A}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DF-499E-A2B5-A170C6AA4DB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{A3F16E72-049C-4BFA-868C-AE0B51453971}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DF-499E-A2B5-A170C6AA4D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68.900000000000006</c:v>
                </c:pt>
                <c:pt idx="8">
                  <c:v>69.900000000000006</c:v>
                </c:pt>
                <c:pt idx="16">
                  <c:v>71.400000000000006</c:v>
                </c:pt>
                <c:pt idx="24">
                  <c:v>72</c:v>
                </c:pt>
                <c:pt idx="32">
                  <c:v>73.099999999999994</c:v>
                </c:pt>
              </c:numCache>
            </c:numRef>
          </c:xVal>
          <c:yVal>
            <c:numRef>
              <c:f>公会計指標分析・財政指標組合せ分析表!$BP$51:$DC$51</c:f>
              <c:numCache>
                <c:formatCode>#,##0.0;"▲ "#,##0.0</c:formatCode>
                <c:ptCount val="40"/>
                <c:pt idx="0">
                  <c:v>594.20000000000005</c:v>
                </c:pt>
                <c:pt idx="8">
                  <c:v>516.20000000000005</c:v>
                </c:pt>
                <c:pt idx="16">
                  <c:v>440.2</c:v>
                </c:pt>
                <c:pt idx="24">
                  <c:v>399.7</c:v>
                </c:pt>
                <c:pt idx="32">
                  <c:v>336</c:v>
                </c:pt>
              </c:numCache>
            </c:numRef>
          </c:yVal>
          <c:smooth val="0"/>
          <c:extLst>
            <c:ext xmlns:c16="http://schemas.microsoft.com/office/drawing/2014/chart" uri="{C3380CC4-5D6E-409C-BE32-E72D297353CC}">
              <c16:uniqueId val="{00000009-2BDF-499E-A2B5-A170C6AA4D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{418C8B4E-36A0-4587-967C-7EEABB3D0155}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DF-499E-A2B5-A170C6AA4D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{105FFC4D-5717-41DB-8E91-2C9FDC12CFAC}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F-499E-A2B5-A170C6AA4D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{34A218CE-6591-4B6D-84A3-D92865E351A7}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F-499E-A2B5-A170C6AA4D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{7423A42B-A1AB-45E4-819D-174AFC29E131}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F-499E-A2B5-A170C6AA4D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{A13E622D-959F-41D3-B753-0DAA878D5496}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F-499E-A2B5-A170C6AA4DB0}"/>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{4005A7C7-8C93-4786-9924-64DE3F1167D4}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DF-499E-A2B5-A170C6AA4DB0}"/>
                </c:ext>
              </c:extLst>
            </c:dLbl>
            <c:dLbl>
              <c:idx val="16"/>
              <c:layout>
                <c:manualLayout>
                  <c:x val="-2.3213381354508161E-2"/>
                  <c:y val="-8.378421006077643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{396D71C2-5295-4D0A-80FE-3F2CBBCB4CD8}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DF-499E-A2B5-A170C6AA4DB0}"/>
                </c:ext>
              </c:extLst>
            </c:dLbl>
            <c:dLbl>
              <c:idx val="24"/>
              <c:layout>
                <c:manualLayout>
                  <c:x val="-4.2873663674516851E-2"/>
                  <c:y val="-4.569387415095391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{85ACAF89-80B0-4536-9AFC-7502A7CC0F69}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DF-499E-A2B5-A170C6AA4DB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{86E39347-7A47-4159-9B6D-55EE81C80359}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DF-499E-A2B5-A170C6AA4D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BDF-499E-A2B5-A170C6AA4DB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6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8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{13418EB2-27AD-4578-B27A-117A1C18FAFD}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E7-49F0-A677-F58363BD01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{0D2EAA75-849C-43DE-B62C-2CAFD2C7E284}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E7-49F0-A677-F58363BD01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{D7D1205C-A30C-40EE-BFB1-7298A1E73237}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E7-49F0-A677-F58363BD01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{03CFDAE1-27D9-4A21-94E9-BD543AA12D7D}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E7-49F0-A677-F58363BD01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{B73E7DC0-9ECE-4BB5-AE25-41B1EA91C2E9}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E7-49F0-A677-F58363BD014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{84A02730-AD65-43AA-B0E4-F7B8BBBB1F50}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E7-49F0-A677-F58363BD014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{47863B39-D026-4478-8478-E3518088CF3E}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E7-49F0-A677-F58363BD014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{33C84D48-A86A-4093-971B-F72886552A42}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E7-49F0-A677-F58363BD014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{2CE201A0-4787-4EEA-AA94-C1C9B17694A7}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E7-49F0-A677-F58363BD01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76.8</c:v>
                </c:pt>
                <c:pt idx="8">
                  <c:v>73.5</c:v>
                </c:pt>
                <c:pt idx="16">
                  <c:v>71.8</c:v>
                </c:pt>
                <c:pt idx="24">
                  <c:v>69.900000000000006</c:v>
                </c:pt>
                <c:pt idx="32">
                  <c:v>70</c:v>
                </c:pt>
              </c:numCache>
            </c:numRef>
          </c:xVal>
          <c:yVal>
            <c:numRef>
              <c:f>公会計指標分析・財政指標組合せ分析表!$BP$73:$DC$73</c:f>
              <c:numCache>
                <c:formatCode>#,##0.0;"▲ "#,##0.0</c:formatCode>
                <c:ptCount val="40"/>
                <c:pt idx="0">
                  <c:v>594.20000000000005</c:v>
                </c:pt>
                <c:pt idx="8">
                  <c:v>516.20000000000005</c:v>
                </c:pt>
                <c:pt idx="16">
                  <c:v>440.2</c:v>
                </c:pt>
                <c:pt idx="24">
                  <c:v>399.7</c:v>
                </c:pt>
                <c:pt idx="32">
                  <c:v>336</c:v>
                </c:pt>
              </c:numCache>
            </c:numRef>
          </c:yVal>
          <c:smooth val="0"/>
          <c:extLst>
            <c:ext xmlns:c16="http://schemas.microsoft.com/office/drawing/2014/chart" uri="{C3380CC4-5D6E-409C-BE32-E72D297353CC}">
              <c16:uniqueId val="{00000009-D7E7-49F0-A677-F58363BD01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505676046487888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{9B86ECF2-068A-46CC-83BE-D4A35AA757FF}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E7-49F0-A677-F58363BD01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{AE470E1C-3EFA-4D96-A9F5-85B593EC7BFB}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E7-49F0-A677-F58363BD01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{649082A7-07A1-4888-A193-09C201E37684}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E7-49F0-A677-F58363BD01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{F97E294B-3DFE-4052-B6F9-8CDF473AFA8E}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E7-49F0-A677-F58363BD01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{7FA1BEDD-0F50-47EF-ADA6-03028BCBBEA0}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E7-49F0-A677-F58363BD0146}"/>
                </c:ext>
              </c:extLst>
            </c:dLbl>
            <c:dLbl>
              <c:idx val="8"/>
              <c:layout>
                <c:manualLayout>
                  <c:x val="0"/>
                  <c:y val="-6.31632699891157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{7615E788-E184-4A16-B31E-976823138043}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E7-49F0-A677-F58363BD0146}"/>
                </c:ext>
              </c:extLst>
            </c:dLbl>
            <c:dLbl>
              <c:idx val="16"/>
              <c:layout>
                <c:manualLayout>
                  <c:x val="0"/>
                  <c:y val="-3.527604840582310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{FE50589F-3140-433A-954C-A318A786A59E}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E7-49F0-A677-F58363BD0146}"/>
                </c:ext>
              </c:extLst>
            </c:dLbl>
            <c:dLbl>
              <c:idx val="24"/>
              <c:layout>
                <c:manualLayout>
                  <c:x val="0"/>
                  <c:y val="3.65595205722008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{0DE8CEA8-278B-462C-A6CD-EB19F1A45ABA}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E7-49F0-A677-F58363BD0146}"/>
                </c:ext>
              </c:extLst>
            </c:dLbl>
            <c:dLbl>
              <c:idx val="32"/>
              <c:layout>
                <c:manualLayout>
                  <c:x val="0"/>
                  <c:y val="6.825092283275578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{8AEFC8E1-61ED-4562-94F3-1C68C131AE57}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E7-49F0-A677-F58363BD01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7E7-49F0-A677-F58363BD0146}"/>
            </c:ext>
          </c:extLst>
        </c:ser>
        <c:dLbls>
          <c:showLegendKey val="0"/>
          <c:showVal val="1"/>
          <c:showCatName val="0"/>
          <c:showSerName val="0"/>
          <c:showPercent val="0"/>
          <c:showBubbleSize val="0"/>
        </c:dLbls>
        <c:axId val="84219776"/>
        <c:axId val="84234240"/>
      </c:scatterChart>
      <c:valAx>
        <c:axId val="84219776"/>
        <c:scaling>
          <c:orientation val="maxMin"/>
          <c:max val="9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6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8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人口減少が続く中、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％を超える高齢化率の高さ（令和２年度末</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％）と生産年齢人口の少なさなどにより、市税収入の確保が厳しい状況から、財政基盤が脆弱な状態が続いており、財政力指数は類似団体の中で低い水準となっている。平成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年度に策定した「財政再建計画」に基づき、全国で最も効率的な水準となる徹底した行政のスリム化と事務事業の抜本的な見直しを行い、平成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年３月には引き続きこのような取り組みを基本とした「財政再生計画」を策定し、財政の健全化に努めているところである。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53975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6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3175</xdr:rowOff>
    </xdr:from>
    <xdr:to>
      <xdr:col>19</xdr:col>
      <xdr:colOff>184150</xdr:colOff>
      <xdr:row>45</xdr:row>
      <xdr:rowOff>104775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89552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平成</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年度までは、炭鉱閉山による人口の激減に対して人件費の計画的な抑制が不十分であったことや、炭鉱閉山後の社会基盤整備に多額の経費を要し、その財源を地方債に依存したため公債費負担が増大したころ、さらに、人口減少や進出企業の停滞などで税収入等が減少したことにより、平成</a:t>
          </a:r>
          <a:r>
            <a:rPr kumimoji="1" lang="en-US" altLang="ja-JP" sz="1250">
              <a:latin typeface="ＭＳ Ｐゴシック" panose="020B0600070205080204" pitchFamily="50" charset="-128"/>
              <a:ea typeface="ＭＳ Ｐゴシック" panose="020B0600070205080204" pitchFamily="50" charset="-128"/>
            </a:rPr>
            <a:t>19</a:t>
          </a:r>
          <a:r>
            <a:rPr kumimoji="1" lang="ja-JP" altLang="en-US" sz="1250">
              <a:latin typeface="ＭＳ Ｐゴシック" panose="020B0600070205080204" pitchFamily="50" charset="-128"/>
              <a:ea typeface="ＭＳ Ｐゴシック" panose="020B0600070205080204" pitchFamily="50" charset="-128"/>
            </a:rPr>
            <a:t>年度には類似団体の中で最低水準に改定され、引き続き「財政再生計画」により経常経費の削減に努めているところであるが、平成</a:t>
          </a:r>
          <a:r>
            <a:rPr kumimoji="1" lang="en-US" altLang="ja-JP" sz="1250">
              <a:latin typeface="ＭＳ Ｐゴシック" panose="020B0600070205080204" pitchFamily="50" charset="-128"/>
              <a:ea typeface="ＭＳ Ｐゴシック" panose="020B0600070205080204" pitchFamily="50" charset="-128"/>
            </a:rPr>
            <a:t>22</a:t>
          </a:r>
          <a:r>
            <a:rPr kumimoji="1" lang="ja-JP" altLang="en-US" sz="1250">
              <a:latin typeface="ＭＳ Ｐゴシック" panose="020B0600070205080204" pitchFamily="50" charset="-128"/>
              <a:ea typeface="ＭＳ Ｐゴシック" panose="020B0600070205080204" pitchFamily="50" charset="-128"/>
            </a:rPr>
            <a:t>年３月に借り入れた再生振替特例債の元金償還が始まったことにより、平成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年度以降、単年度における公債費の割合が高くなり、高い比率となっている。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165281</xdr:rowOff>
    </xdr:from>
    <xdr:to>
      <xdr:col>23</xdr:col>
      <xdr:colOff>133350</xdr:colOff>
      <xdr:row>67</xdr:row>
      <xdr:rowOff>42091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48098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134257</xdr:rowOff>
    </xdr:from>
    <xdr:to>
      <xdr:col>19</xdr:col>
      <xdr:colOff>133350</xdr:colOff>
      <xdr:row>67</xdr:row>
      <xdr:rowOff>42091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4995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134257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741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114481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74120"/>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114481</xdr:rowOff>
    </xdr:from>
    <xdr:to>
      <xdr:col>23</xdr:col>
      <xdr:colOff>184150</xdr:colOff>
      <xdr:row>67</xdr:row>
      <xdr:rowOff>44631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10358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162741</xdr:rowOff>
    </xdr:from>
    <xdr:to>
      <xdr:col>19</xdr:col>
      <xdr:colOff>184150</xdr:colOff>
      <xdr:row>67</xdr:row>
      <xdr:rowOff>92891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77668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6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83457</xdr:rowOff>
    </xdr:from>
    <xdr:to>
      <xdr:col>15</xdr:col>
      <xdr:colOff>133350</xdr:colOff>
      <xdr:row>67</xdr:row>
      <xdr:rowOff>13607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169834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63681</xdr:rowOff>
    </xdr:from>
    <xdr:to>
      <xdr:col>7</xdr:col>
      <xdr:colOff>31750</xdr:colOff>
      <xdr:row>67</xdr:row>
      <xdr:rowOff>165281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150058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60240</xdr:rowOff>
    </xdr:from>
    <xdr:to>
      <xdr:col>23</xdr:col>
      <xdr:colOff>133350</xdr:colOff>
      <xdr:row>86</xdr:row>
      <xdr:rowOff>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33490"/>
          <a:ext cx="838200" cy="1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6894</xdr:rowOff>
    </xdr:from>
    <xdr:to>
      <xdr:col>19</xdr:col>
      <xdr:colOff>133350</xdr:colOff>
      <xdr:row>85</xdr:row>
      <xdr:rowOff>60240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80144"/>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6894</xdr:rowOff>
    </xdr:from>
    <xdr:to>
      <xdr:col>15</xdr:col>
      <xdr:colOff>82550</xdr:colOff>
      <xdr:row>85</xdr:row>
      <xdr:rowOff>10047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580144"/>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89440</xdr:rowOff>
    </xdr:from>
    <xdr:to>
      <xdr:col>11</xdr:col>
      <xdr:colOff>31750</xdr:colOff>
      <xdr:row>85</xdr:row>
      <xdr:rowOff>10047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91240"/>
          <a:ext cx="889000" cy="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120704</xdr:rowOff>
    </xdr:from>
    <xdr:to>
      <xdr:col>23</xdr:col>
      <xdr:colOff>184150</xdr:colOff>
      <xdr:row>86</xdr:row>
      <xdr:rowOff>50854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92781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6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9440</xdr:rowOff>
    </xdr:from>
    <xdr:to>
      <xdr:col>19</xdr:col>
      <xdr:colOff>184150</xdr:colOff>
      <xdr:row>85</xdr:row>
      <xdr:rowOff>111040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95817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127544</xdr:rowOff>
    </xdr:from>
    <xdr:to>
      <xdr:col>15</xdr:col>
      <xdr:colOff>133350</xdr:colOff>
      <xdr:row>85</xdr:row>
      <xdr:rowOff>57694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42471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130697</xdr:rowOff>
    </xdr:from>
    <xdr:to>
      <xdr:col>11</xdr:col>
      <xdr:colOff>82550</xdr:colOff>
      <xdr:row>85</xdr:row>
      <xdr:rowOff>60847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45624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38640</xdr:rowOff>
    </xdr:from>
    <xdr:to>
      <xdr:col>7</xdr:col>
      <xdr:colOff>31750</xdr:colOff>
      <xdr:row>84</xdr:row>
      <xdr:rowOff>140240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125017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2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「財政再建計画」及び「財政再生計画」に基づき、基本給の大幅削減などを実施したことにより、類似団体の中でも最も低い水準となっている。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88</xdr:row>
      <xdr:rowOff>152823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4653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82</xdr:row>
      <xdr:rowOff>111761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465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162154</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3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111761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135889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224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18627</xdr:rowOff>
    </xdr:from>
    <xdr:to>
      <xdr:col>73</xdr:col>
      <xdr:colOff>44450</xdr:colOff>
      <xdr:row>86</xdr:row>
      <xdr:rowOff>120227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98213</xdr:rowOff>
    </xdr:from>
    <xdr:to>
      <xdr:col>68</xdr:col>
      <xdr:colOff>152400</xdr:colOff>
      <xdr:row>82</xdr:row>
      <xdr:rowOff>135889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3985663"/>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129557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85089</xdr:rowOff>
    </xdr:from>
    <xdr:to>
      <xdr:col>68</xdr:col>
      <xdr:colOff>203200</xdr:colOff>
      <xdr:row>83</xdr:row>
      <xdr:rowOff>15239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25416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47413</xdr:rowOff>
    </xdr:from>
    <xdr:to>
      <xdr:col>64</xdr:col>
      <xdr:colOff>152400</xdr:colOff>
      <xdr:row>81</xdr:row>
      <xdr:rowOff>149013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159190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単独消防を設置しており、、消防職員数が類似団体より多いため、平均をやや上回る程度となっている。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68520</xdr:rowOff>
    </xdr:from>
    <xdr:to>
      <xdr:col>81</xdr:col>
      <xdr:colOff>44450</xdr:colOff>
      <xdr:row>68</xdr:row>
      <xdr:rowOff>63681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555670"/>
          <a:ext cx="838200" cy="1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148046</xdr:rowOff>
    </xdr:from>
    <xdr:to>
      <xdr:col>77</xdr:col>
      <xdr:colOff>44450</xdr:colOff>
      <xdr:row>67</xdr:row>
      <xdr:rowOff>68520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46374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18204</xdr:rowOff>
    </xdr:from>
    <xdr:to>
      <xdr:col>72</xdr:col>
      <xdr:colOff>203200</xdr:colOff>
      <xdr:row>66</xdr:row>
      <xdr:rowOff>148046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333904"/>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124158</xdr:rowOff>
    </xdr:from>
    <xdr:to>
      <xdr:col>68</xdr:col>
      <xdr:colOff>152400</xdr:colOff>
      <xdr:row>66</xdr:row>
      <xdr:rowOff>18204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26840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12881</xdr:rowOff>
    </xdr:from>
    <xdr:to>
      <xdr:col>81</xdr:col>
      <xdr:colOff>95250</xdr:colOff>
      <xdr:row>68</xdr:row>
      <xdr:rowOff>114481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6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80208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5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17720</xdr:rowOff>
    </xdr:from>
    <xdr:to>
      <xdr:col>77</xdr:col>
      <xdr:colOff>95250</xdr:colOff>
      <xdr:row>67</xdr:row>
      <xdr:rowOff>119320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5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104097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59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97246</xdr:rowOff>
    </xdr:from>
    <xdr:to>
      <xdr:col>73</xdr:col>
      <xdr:colOff>44450</xdr:colOff>
      <xdr:row>67</xdr:row>
      <xdr:rowOff>27396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12173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138854</xdr:rowOff>
    </xdr:from>
    <xdr:to>
      <xdr:col>68</xdr:col>
      <xdr:colOff>203200</xdr:colOff>
      <xdr:row>66</xdr:row>
      <xdr:rowOff>69004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53781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73358</xdr:rowOff>
    </xdr:from>
    <xdr:to>
      <xdr:col>64</xdr:col>
      <xdr:colOff>152400</xdr:colOff>
      <xdr:row>66</xdr:row>
      <xdr:rowOff>3508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2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159735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3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炭鉱閉山後の社会基盤整備に多額の地方債を発行したために、公営企業債の元利償還金に対する繰出金などの準元利償還金などを含め、その負担額が多額となっていること、平成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年度から財政振替特例債の元金償還が始まったことなどにより、実質公債費率は全国で最も高い水準となっている。平成</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度において公的資金の借換えを実施し、令和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42439</xdr:rowOff>
    </xdr:from>
    <xdr:to>
      <xdr:col>81</xdr:col>
      <xdr:colOff>44450</xdr:colOff>
      <xdr:row>44</xdr:row>
      <xdr:rowOff>44450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8623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42439</xdr:rowOff>
    </xdr:from>
    <xdr:to>
      <xdr:col>77</xdr:col>
      <xdr:colOff>44450</xdr:colOff>
      <xdr:row>44</xdr:row>
      <xdr:rowOff>80645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5862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80645</xdr:rowOff>
    </xdr:from>
    <xdr:to>
      <xdr:col>72</xdr:col>
      <xdr:colOff>203200</xdr:colOff>
      <xdr:row>44</xdr:row>
      <xdr:rowOff>114829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62444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114829</xdr:rowOff>
    </xdr:from>
    <xdr:to>
      <xdr:col>68</xdr:col>
      <xdr:colOff>152400</xdr:colOff>
      <xdr:row>45</xdr:row>
      <xdr:rowOff>9737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658629"/>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163089</xdr:rowOff>
    </xdr:from>
    <xdr:to>
      <xdr:col>77</xdr:col>
      <xdr:colOff>95250</xdr:colOff>
      <xdr:row>44</xdr:row>
      <xdr:rowOff>93239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78016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29845</xdr:rowOff>
    </xdr:from>
    <xdr:to>
      <xdr:col>73</xdr:col>
      <xdr:colOff>44450</xdr:colOff>
      <xdr:row>44</xdr:row>
      <xdr:rowOff>131445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116222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64029</xdr:rowOff>
    </xdr:from>
    <xdr:to>
      <xdr:col>68</xdr:col>
      <xdr:colOff>203200</xdr:colOff>
      <xdr:row>44</xdr:row>
      <xdr:rowOff>165629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150406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再生振替特例債の借入により、将来負担比率は全国で最も高い水準となっている。「財政再生計画」を着実に遂行することで、財政の健全化に努める。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4318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147845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2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4318</xdr:rowOff>
    </xdr:from>
    <xdr:to>
      <xdr:col>81</xdr:col>
      <xdr:colOff>133350</xdr:colOff>
      <xdr:row>19</xdr:row>
      <xdr:rowOff>4318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26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4318</xdr:rowOff>
    </xdr:from>
    <xdr:to>
      <xdr:col>81</xdr:col>
      <xdr:colOff>44450</xdr:colOff>
      <xdr:row>19</xdr:row>
      <xdr:rowOff>158026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61868"/>
          <a:ext cx="838200" cy="1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116184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99657</xdr:rowOff>
    </xdr:from>
    <xdr:to>
      <xdr:col>81</xdr:col>
      <xdr:colOff>95250</xdr:colOff>
      <xdr:row>15</xdr:row>
      <xdr:rowOff>29807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158026</xdr:rowOff>
    </xdr:from>
    <xdr:to>
      <xdr:col>77</xdr:col>
      <xdr:colOff>44450</xdr:colOff>
      <xdr:row>20</xdr:row>
      <xdr:rowOff>84303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15576"/>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118237</xdr:rowOff>
    </xdr:from>
    <xdr:to>
      <xdr:col>77</xdr:col>
      <xdr:colOff>95250</xdr:colOff>
      <xdr:row>15</xdr:row>
      <xdr:rowOff>48387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58564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84303</xdr:rowOff>
    </xdr:from>
    <xdr:to>
      <xdr:col>72</xdr:col>
      <xdr:colOff>203200</xdr:colOff>
      <xdr:row>21</xdr:row>
      <xdr:rowOff>96241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1330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115583</xdr:rowOff>
    </xdr:from>
    <xdr:to>
      <xdr:col>73</xdr:col>
      <xdr:colOff>44450</xdr:colOff>
      <xdr:row>15</xdr:row>
      <xdr:rowOff>45733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1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96241</xdr:rowOff>
    </xdr:from>
    <xdr:to>
      <xdr:col>68</xdr:col>
      <xdr:colOff>152400</xdr:colOff>
      <xdr:row>22</xdr:row>
      <xdr:rowOff>113005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96691"/>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128372</xdr:rowOff>
    </xdr:from>
    <xdr:to>
      <xdr:col>68</xdr:col>
      <xdr:colOff>203200</xdr:colOff>
      <xdr:row>15</xdr:row>
      <xdr:rowOff>58522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68699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131750</xdr:rowOff>
    </xdr:from>
    <xdr:to>
      <xdr:col>64</xdr:col>
      <xdr:colOff>152400</xdr:colOff>
      <xdr:row>15</xdr:row>
      <xdr:rowOff>61900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72077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124968</xdr:rowOff>
    </xdr:from>
    <xdr:to>
      <xdr:col>81</xdr:col>
      <xdr:colOff>95250</xdr:colOff>
      <xdr:row>19</xdr:row>
      <xdr:rowOff>55118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20845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107226</xdr:rowOff>
    </xdr:from>
    <xdr:to>
      <xdr:col>77</xdr:col>
      <xdr:colOff>95250</xdr:colOff>
      <xdr:row>20</xdr:row>
      <xdr:rowOff>37376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22153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5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33503</xdr:rowOff>
    </xdr:from>
    <xdr:to>
      <xdr:col>73</xdr:col>
      <xdr:colOff>44450</xdr:colOff>
      <xdr:row>20</xdr:row>
      <xdr:rowOff>135103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119880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45441</xdr:rowOff>
    </xdr:from>
    <xdr:to>
      <xdr:col>68</xdr:col>
      <xdr:colOff>203200</xdr:colOff>
      <xdr:row>21</xdr:row>
      <xdr:rowOff>147041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131818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62205</xdr:rowOff>
    </xdr:from>
    <xdr:to>
      <xdr:col>64</xdr:col>
      <xdr:colOff>152400</xdr:colOff>
      <xdr:row>22</xdr:row>
      <xdr:rowOff>163805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148582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年度に「財政再建計画」に基づく基本給及び各種手当の削減、特別職給与及び職員報酬の削減を行い、平成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年３月には引き続きこのような取り組みを基本とした「財政再生計画」を策定し、他都市との適切な比較のもとで職員数の適正化を進め、効率的な行政執行体制の確保及び人件費の抑制に努めている。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事務事業の見直しをベースに引き続き削減を図るとともに、契約事務の適正化や経費の節減に努めている。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4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「財政再生計画」に基づき、単独事業については、高齢者、子どもたち及び教育活動への給付以外は原則として実施しないこととしている。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その他について類似団体平均を上回っているのは、特別会計に対する繰出金及び老朽化した公共施設や公営住宅等に係る維持補修費によるものである。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5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7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各種補助金の支出は、真に必要なもの以外は「財政再建計画」策定時に原則廃止としたが、引き続き必要性を十分考慮の上、同様の措置により抑制している。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34</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8237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88138</xdr:rowOff>
    </xdr:from>
    <xdr:to>
      <xdr:col>78</xdr:col>
      <xdr:colOff>69850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7459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83566</xdr:rowOff>
    </xdr:from>
    <xdr:to>
      <xdr:col>73</xdr:col>
      <xdr:colOff>180975</xdr:colOff>
      <xdr:row>33</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741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83566</xdr:rowOff>
    </xdr:from>
    <xdr:to>
      <xdr:col>69</xdr:col>
      <xdr:colOff>92075</xdr:colOff>
      <xdr:row>33</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7414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142494</xdr:rowOff>
    </xdr:from>
    <xdr:to>
      <xdr:col>82</xdr:col>
      <xdr:colOff>158750</xdr:colOff>
      <xdr:row>34</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51071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32766</xdr:rowOff>
    </xdr:from>
    <xdr:to>
      <xdr:col>69</xdr:col>
      <xdr:colOff>142875</xdr:colOff>
      <xdr:row>33</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69342</xdr:rowOff>
    </xdr:from>
    <xdr:to>
      <xdr:col>65</xdr:col>
      <xdr:colOff>53975</xdr:colOff>
      <xdr:row>33</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多額の地方債を発行することで炭鉱閉山後の社会基盤整備を進めてきたが、平成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おいて公的資金の借換えを実施し、令和３年度までの総計で４億９千万円程度の公債費負担の軽減を図ったこと及び、償還終了など年次進行に伴い減少し、再生振替特例債を除く公債費において類似団体平均を下回る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年３月に借入れた再生振替特例債の元金償還が始まったことにより、平成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年度以降、歳出に占める公債費の割合は大幅に増加している。引き続き地方債の新規発行の抑制により、公債費負担の軽減に努めている。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98425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774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98425</xdr:rowOff>
    </xdr:from>
    <xdr:to>
      <xdr:col>19</xdr:col>
      <xdr:colOff>187325</xdr:colOff>
      <xdr:row>80</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814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56514</xdr:rowOff>
    </xdr:from>
    <xdr:to>
      <xdr:col>15</xdr:col>
      <xdr:colOff>98425</xdr:colOff>
      <xdr:row>80</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7725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56514</xdr:rowOff>
    </xdr:from>
    <xdr:to>
      <xdr:col>11</xdr:col>
      <xdr:colOff>9525</xdr:colOff>
      <xdr:row>81</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725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87647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47625</xdr:rowOff>
    </xdr:from>
    <xdr:to>
      <xdr:col>20</xdr:col>
      <xdr:colOff>38100</xdr:colOff>
      <xdr:row>80</xdr:row>
      <xdr:rowOff>149225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134002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49530</xdr:rowOff>
    </xdr:from>
    <xdr:to>
      <xdr:col>15</xdr:col>
      <xdr:colOff>149225</xdr:colOff>
      <xdr:row>80</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5714</xdr:rowOff>
    </xdr:from>
    <xdr:to>
      <xdr:col>11</xdr:col>
      <xdr:colOff>60325</xdr:colOff>
      <xdr:row>80</xdr:row>
      <xdr:rowOff>107314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92091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80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「財政再建計画」及び「財政再生計画」に基づく人件費等の削減により公債費を除いた経常収支比率は類似団体の中でも最も低い水準となっている。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146050</xdr:rowOff>
    </xdr:from>
    <xdr:to>
      <xdr:col>82</xdr:col>
      <xdr:colOff>107950</xdr:colOff>
      <xdr:row>81</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335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45738</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73661</xdr:rowOff>
    </xdr:from>
    <xdr:to>
      <xdr:col>82</xdr:col>
      <xdr:colOff>196850</xdr:colOff>
      <xdr:row>81</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60977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146050</xdr:rowOff>
    </xdr:from>
    <xdr:to>
      <xdr:col>82</xdr:col>
      <xdr:colOff>196850</xdr:colOff>
      <xdr:row>74</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74</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06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15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19050</xdr:rowOff>
    </xdr:from>
    <xdr:to>
      <xdr:col>78</xdr:col>
      <xdr:colOff>120650</xdr:colOff>
      <xdr:row>78</xdr:row>
      <xdr:rowOff>120650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15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31750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15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95250</xdr:rowOff>
    </xdr:from>
    <xdr:to>
      <xdr:col>82</xdr:col>
      <xdr:colOff>158750</xdr:colOff>
      <xdr:row>75</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68580</xdr:rowOff>
    </xdr:from>
    <xdr:to>
      <xdr:col>78</xdr:col>
      <xdr:colOff>120650</xdr:colOff>
      <xdr:row>74</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152400</xdr:rowOff>
    </xdr:from>
    <xdr:to>
      <xdr:col>69</xdr:col>
      <xdr:colOff>142875</xdr:colOff>
      <xdr:row>74</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92727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93243</xdr:rowOff>
    </xdr:from>
    <xdr:to>
      <xdr:col>29</xdr:col>
      <xdr:colOff>127000</xdr:colOff>
      <xdr:row>15</xdr:row>
      <xdr:rowOff>52193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1168"/>
          <a:ext cx="647700" cy="130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52193</xdr:rowOff>
    </xdr:from>
    <xdr:to>
      <xdr:col>26</xdr:col>
      <xdr:colOff>50800</xdr:colOff>
      <xdr:row>15</xdr:row>
      <xdr:rowOff>105664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1568"/>
          <a:ext cx="698500" cy="5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105664</xdr:rowOff>
    </xdr:from>
    <xdr:to>
      <xdr:col>22</xdr:col>
      <xdr:colOff>114300</xdr:colOff>
      <xdr:row>16</xdr:row>
      <xdr:rowOff>38989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5039"/>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38989</xdr:rowOff>
    </xdr:from>
    <xdr:to>
      <xdr:col>18</xdr:col>
      <xdr:colOff>177800</xdr:colOff>
      <xdr:row>17</xdr:row>
      <xdr:rowOff>43615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9814"/>
          <a:ext cx="698500" cy="17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42443</xdr:rowOff>
    </xdr:from>
    <xdr:to>
      <xdr:col>29</xdr:col>
      <xdr:colOff>177800</xdr:colOff>
      <xdr:row>14</xdr:row>
      <xdr:rowOff>144043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58970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1393</xdr:rowOff>
    </xdr:from>
    <xdr:to>
      <xdr:col>26</xdr:col>
      <xdr:colOff>101600</xdr:colOff>
      <xdr:row>15</xdr:row>
      <xdr:rowOff>102993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113170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8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54864</xdr:rowOff>
    </xdr:from>
    <xdr:to>
      <xdr:col>22</xdr:col>
      <xdr:colOff>165100</xdr:colOff>
      <xdr:row>15</xdr:row>
      <xdr:rowOff>156464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166641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159639</xdr:rowOff>
    </xdr:from>
    <xdr:to>
      <xdr:col>19</xdr:col>
      <xdr:colOff>38100</xdr:colOff>
      <xdr:row>16</xdr:row>
      <xdr:rowOff>89789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99966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164265</xdr:rowOff>
    </xdr:from>
    <xdr:to>
      <xdr:col>15</xdr:col>
      <xdr:colOff>101600</xdr:colOff>
      <xdr:row>17</xdr:row>
      <xdr:rowOff>94415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104592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212820</xdr:rowOff>
    </xdr:from>
    <xdr:to>
      <xdr:col>29</xdr:col>
      <xdr:colOff>127000</xdr:colOff>
      <xdr:row>33</xdr:row>
      <xdr:rowOff>271228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137370"/>
          <a:ext cx="647700" cy="5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271228</xdr:rowOff>
    </xdr:from>
    <xdr:to>
      <xdr:col>26</xdr:col>
      <xdr:colOff>50800</xdr:colOff>
      <xdr:row>34</xdr:row>
      <xdr:rowOff>6730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195778"/>
          <a:ext cx="698500" cy="7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6730</xdr:rowOff>
    </xdr:from>
    <xdr:to>
      <xdr:col>22</xdr:col>
      <xdr:colOff>114300</xdr:colOff>
      <xdr:row>34</xdr:row>
      <xdr:rowOff>44171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74180"/>
          <a:ext cx="698500" cy="3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253873</xdr:rowOff>
    </xdr:from>
    <xdr:to>
      <xdr:col>18</xdr:col>
      <xdr:colOff>177800</xdr:colOff>
      <xdr:row>34</xdr:row>
      <xdr:rowOff>44171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178423"/>
          <a:ext cx="698500" cy="13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162020</xdr:rowOff>
    </xdr:from>
    <xdr:to>
      <xdr:col>29</xdr:col>
      <xdr:colOff>177800</xdr:colOff>
      <xdr:row>33</xdr:row>
      <xdr:rowOff>263620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08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108697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03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220428</xdr:rowOff>
    </xdr:from>
    <xdr:to>
      <xdr:col>26</xdr:col>
      <xdr:colOff>101600</xdr:colOff>
      <xdr:row>33</xdr:row>
      <xdr:rowOff>322028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4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160755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13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298830</xdr:rowOff>
    </xdr:from>
    <xdr:to>
      <xdr:col>22</xdr:col>
      <xdr:colOff>165100</xdr:colOff>
      <xdr:row>34</xdr:row>
      <xdr:rowOff>57530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2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67707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99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336271</xdr:rowOff>
    </xdr:from>
    <xdr:to>
      <xdr:col>19</xdr:col>
      <xdr:colOff>38100</xdr:colOff>
      <xdr:row>34</xdr:row>
      <xdr:rowOff>94971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2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105148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203073</xdr:rowOff>
    </xdr:from>
    <xdr:to>
      <xdr:col>15</xdr:col>
      <xdr:colOff>101600</xdr:colOff>
      <xdr:row>33</xdr:row>
      <xdr:rowOff>304673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1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143400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58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144784</xdr:rowOff>
    </xdr:from>
    <xdr:to>
      <xdr:col>24</xdr:col>
      <xdr:colOff>63500</xdr:colOff>
      <xdr:row>32</xdr:row>
      <xdr:rowOff>93740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59734"/>
          <a:ext cx="838200" cy="1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93740</xdr:rowOff>
    </xdr:from>
    <xdr:to>
      <xdr:col>19</xdr:col>
      <xdr:colOff>177800</xdr:colOff>
      <xdr:row>33</xdr:row>
      <xdr:rowOff>97844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0140"/>
          <a:ext cx="889000" cy="17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97844</xdr:rowOff>
    </xdr:from>
    <xdr:to>
      <xdr:col>15</xdr:col>
      <xdr:colOff>50800</xdr:colOff>
      <xdr:row>33</xdr:row>
      <xdr:rowOff>151609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55694"/>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151609</xdr:rowOff>
    </xdr:from>
    <xdr:to>
      <xdr:col>10</xdr:col>
      <xdr:colOff>114300</xdr:colOff>
      <xdr:row>34</xdr:row>
      <xdr:rowOff>57752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9459"/>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93984</xdr:rowOff>
    </xdr:from>
    <xdr:to>
      <xdr:col>24</xdr:col>
      <xdr:colOff>114300</xdr:colOff>
      <xdr:row>32</xdr:row>
      <xdr:rowOff>24134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8911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2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42940</xdr:rowOff>
    </xdr:from>
    <xdr:to>
      <xdr:col>20</xdr:col>
      <xdr:colOff>38100</xdr:colOff>
      <xdr:row>32</xdr:row>
      <xdr:rowOff>144540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161067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47044</xdr:rowOff>
    </xdr:from>
    <xdr:to>
      <xdr:col>15</xdr:col>
      <xdr:colOff>101600</xdr:colOff>
      <xdr:row>33</xdr:row>
      <xdr:rowOff>148644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165171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100809</xdr:rowOff>
    </xdr:from>
    <xdr:to>
      <xdr:col>10</xdr:col>
      <xdr:colOff>165100</xdr:colOff>
      <xdr:row>34</xdr:row>
      <xdr:rowOff>30959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47486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6952</xdr:rowOff>
    </xdr:from>
    <xdr:to>
      <xdr:col>6</xdr:col>
      <xdr:colOff>38100</xdr:colOff>
      <xdr:row>34</xdr:row>
      <xdr:rowOff>108552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125079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71244</xdr:rowOff>
    </xdr:from>
    <xdr:to>
      <xdr:col>24</xdr:col>
      <xdr:colOff>63500</xdr:colOff>
      <xdr:row>57</xdr:row>
      <xdr:rowOff>33401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672444"/>
          <a:ext cx="838200" cy="1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33401</xdr:rowOff>
    </xdr:from>
    <xdr:to>
      <xdr:col>19</xdr:col>
      <xdr:colOff>177800</xdr:colOff>
      <xdr:row>57</xdr:row>
      <xdr:rowOff>85473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06051"/>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75891</xdr:rowOff>
    </xdr:from>
    <xdr:to>
      <xdr:col>15</xdr:col>
      <xdr:colOff>50800</xdr:colOff>
      <xdr:row>57</xdr:row>
      <xdr:rowOff>85473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48541"/>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75891</xdr:rowOff>
    </xdr:from>
    <xdr:to>
      <xdr:col>10</xdr:col>
      <xdr:colOff>114300</xdr:colOff>
      <xdr:row>57</xdr:row>
      <xdr:rowOff>89738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4854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20444</xdr:rowOff>
    </xdr:from>
    <xdr:to>
      <xdr:col>24</xdr:col>
      <xdr:colOff>114300</xdr:colOff>
      <xdr:row>56</xdr:row>
      <xdr:rowOff>122044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6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43321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4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154051</xdr:rowOff>
    </xdr:from>
    <xdr:to>
      <xdr:col>20</xdr:col>
      <xdr:colOff>38100</xdr:colOff>
      <xdr:row>57</xdr:row>
      <xdr:rowOff>84201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100728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34673</xdr:rowOff>
    </xdr:from>
    <xdr:to>
      <xdr:col>15</xdr:col>
      <xdr:colOff>101600</xdr:colOff>
      <xdr:row>57</xdr:row>
      <xdr:rowOff>136273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152800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25091</xdr:rowOff>
    </xdr:from>
    <xdr:to>
      <xdr:col>10</xdr:col>
      <xdr:colOff>165100</xdr:colOff>
      <xdr:row>57</xdr:row>
      <xdr:rowOff>126691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143218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7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38938</xdr:rowOff>
    </xdr:from>
    <xdr:to>
      <xdr:col>6</xdr:col>
      <xdr:colOff>38100</xdr:colOff>
      <xdr:row>57</xdr:row>
      <xdr:rowOff>140538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157065</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5645</xdr:rowOff>
    </xdr:from>
    <xdr:to>
      <xdr:col>24</xdr:col>
      <xdr:colOff>63500</xdr:colOff>
      <xdr:row>74</xdr:row>
      <xdr:rowOff>83179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521495"/>
          <a:ext cx="838200" cy="2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5645</xdr:rowOff>
    </xdr:from>
    <xdr:to>
      <xdr:col>19</xdr:col>
      <xdr:colOff>177800</xdr:colOff>
      <xdr:row>73</xdr:row>
      <xdr:rowOff>36106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521495"/>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89484</xdr:rowOff>
    </xdr:from>
    <xdr:to>
      <xdr:col>15</xdr:col>
      <xdr:colOff>50800</xdr:colOff>
      <xdr:row>73</xdr:row>
      <xdr:rowOff>36106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433884"/>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89484</xdr:rowOff>
    </xdr:from>
    <xdr:to>
      <xdr:col>10</xdr:col>
      <xdr:colOff>114300</xdr:colOff>
      <xdr:row>74</xdr:row>
      <xdr:rowOff>97162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433884"/>
          <a:ext cx="889000" cy="3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32379</xdr:rowOff>
    </xdr:from>
    <xdr:to>
      <xdr:col>24</xdr:col>
      <xdr:colOff>114300</xdr:colOff>
      <xdr:row>74</xdr:row>
      <xdr:rowOff>133979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7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55256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126295</xdr:rowOff>
    </xdr:from>
    <xdr:to>
      <xdr:col>20</xdr:col>
      <xdr:colOff>38100</xdr:colOff>
      <xdr:row>73</xdr:row>
      <xdr:rowOff>56445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4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72972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156756</xdr:rowOff>
    </xdr:from>
    <xdr:to>
      <xdr:col>15</xdr:col>
      <xdr:colOff>101600</xdr:colOff>
      <xdr:row>73</xdr:row>
      <xdr:rowOff>86906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5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103433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2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38684</xdr:rowOff>
    </xdr:from>
    <xdr:to>
      <xdr:col>10</xdr:col>
      <xdr:colOff>165100</xdr:colOff>
      <xdr:row>72</xdr:row>
      <xdr:rowOff>140284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3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156811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1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46362</xdr:rowOff>
    </xdr:from>
    <xdr:to>
      <xdr:col>6</xdr:col>
      <xdr:colOff>38100</xdr:colOff>
      <xdr:row>74</xdr:row>
      <xdr:rowOff>147962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164489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5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62522</xdr:rowOff>
    </xdr:from>
    <xdr:to>
      <xdr:col>24</xdr:col>
      <xdr:colOff>63500</xdr:colOff>
      <xdr:row>91</xdr:row>
      <xdr:rowOff>57786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493022"/>
          <a:ext cx="838200" cy="1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57786</xdr:rowOff>
    </xdr:from>
    <xdr:to>
      <xdr:col>19</xdr:col>
      <xdr:colOff>177800</xdr:colOff>
      <xdr:row>91</xdr:row>
      <xdr:rowOff>133338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59736"/>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44983</xdr:rowOff>
    </xdr:from>
    <xdr:to>
      <xdr:col>15</xdr:col>
      <xdr:colOff>50800</xdr:colOff>
      <xdr:row>91</xdr:row>
      <xdr:rowOff>133338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5646933"/>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145428</xdr:rowOff>
    </xdr:from>
    <xdr:to>
      <xdr:col>10</xdr:col>
      <xdr:colOff>114300</xdr:colOff>
      <xdr:row>91</xdr:row>
      <xdr:rowOff>44983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5404478"/>
          <a:ext cx="889000" cy="2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11722</xdr:rowOff>
    </xdr:from>
    <xdr:to>
      <xdr:col>24</xdr:col>
      <xdr:colOff>114300</xdr:colOff>
      <xdr:row>90</xdr:row>
      <xdr:rowOff>113322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4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136199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39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6986</xdr:rowOff>
    </xdr:from>
    <xdr:to>
      <xdr:col>20</xdr:col>
      <xdr:colOff>38100</xdr:colOff>
      <xdr:row>91</xdr:row>
      <xdr:rowOff>108586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6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125113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82538</xdr:rowOff>
    </xdr:from>
    <xdr:to>
      <xdr:col>15</xdr:col>
      <xdr:colOff>101600</xdr:colOff>
      <xdr:row>92</xdr:row>
      <xdr:rowOff>12688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6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29215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45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165633</xdr:rowOff>
    </xdr:from>
    <xdr:to>
      <xdr:col>10</xdr:col>
      <xdr:colOff>165100</xdr:colOff>
      <xdr:row>91</xdr:row>
      <xdr:rowOff>95783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5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112310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3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94628</xdr:rowOff>
    </xdr:from>
    <xdr:to>
      <xdr:col>6</xdr:col>
      <xdr:colOff>38100</xdr:colOff>
      <xdr:row>90</xdr:row>
      <xdr:rowOff>24778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3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41305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1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41092</xdr:rowOff>
    </xdr:from>
    <xdr:to>
      <xdr:col>55</xdr:col>
      <xdr:colOff>0</xdr:colOff>
      <xdr:row>38</xdr:row>
      <xdr:rowOff>98558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3292"/>
          <a:ext cx="838200" cy="40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79370</xdr:rowOff>
    </xdr:from>
    <xdr:to>
      <xdr:col>50</xdr:col>
      <xdr:colOff>114300</xdr:colOff>
      <xdr:row>38</xdr:row>
      <xdr:rowOff>98558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94470"/>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79370</xdr:rowOff>
    </xdr:from>
    <xdr:to>
      <xdr:col>45</xdr:col>
      <xdr:colOff>177800</xdr:colOff>
      <xdr:row>38</xdr:row>
      <xdr:rowOff>122604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94470"/>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24835</xdr:rowOff>
    </xdr:from>
    <xdr:to>
      <xdr:col>41</xdr:col>
      <xdr:colOff>50800</xdr:colOff>
      <xdr:row>38</xdr:row>
      <xdr:rowOff>122604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68485"/>
          <a:ext cx="889000" cy="26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161742</xdr:rowOff>
    </xdr:from>
    <xdr:to>
      <xdr:col>55</xdr:col>
      <xdr:colOff>50800</xdr:colOff>
      <xdr:row>36</xdr:row>
      <xdr:rowOff>91892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140169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47758</xdr:rowOff>
    </xdr:from>
    <xdr:to>
      <xdr:col>50</xdr:col>
      <xdr:colOff>165100</xdr:colOff>
      <xdr:row>38</xdr:row>
      <xdr:rowOff>149358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140485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28570</xdr:rowOff>
    </xdr:from>
    <xdr:to>
      <xdr:col>46</xdr:col>
      <xdr:colOff>38100</xdr:colOff>
      <xdr:row>38</xdr:row>
      <xdr:rowOff>130170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121297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71804</xdr:rowOff>
    </xdr:from>
    <xdr:to>
      <xdr:col>41</xdr:col>
      <xdr:colOff>101600</xdr:colOff>
      <xdr:row>39</xdr:row>
      <xdr:rowOff>1954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164531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145485</xdr:rowOff>
    </xdr:from>
    <xdr:to>
      <xdr:col>36</xdr:col>
      <xdr:colOff>165100</xdr:colOff>
      <xdr:row>37</xdr:row>
      <xdr:rowOff>75635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92162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9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115239</xdr:rowOff>
    </xdr:from>
    <xdr:to>
      <xdr:col>55</xdr:col>
      <xdr:colOff>0</xdr:colOff>
      <xdr:row>54</xdr:row>
      <xdr:rowOff>116246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030639"/>
          <a:ext cx="838200" cy="3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115239</xdr:rowOff>
    </xdr:from>
    <xdr:to>
      <xdr:col>50</xdr:col>
      <xdr:colOff>114300</xdr:colOff>
      <xdr:row>54</xdr:row>
      <xdr:rowOff>127241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030639"/>
          <a:ext cx="889000" cy="3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15493</xdr:rowOff>
    </xdr:from>
    <xdr:to>
      <xdr:col>45</xdr:col>
      <xdr:colOff>177800</xdr:colOff>
      <xdr:row>54</xdr:row>
      <xdr:rowOff>127241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73793"/>
          <a:ext cx="889000" cy="1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15493</xdr:rowOff>
    </xdr:from>
    <xdr:to>
      <xdr:col>41</xdr:col>
      <xdr:colOff>50800</xdr:colOff>
      <xdr:row>55</xdr:row>
      <xdr:rowOff>69360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73793"/>
          <a:ext cx="889000" cy="2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65446</xdr:rowOff>
    </xdr:from>
    <xdr:to>
      <xdr:col>55</xdr:col>
      <xdr:colOff>50800</xdr:colOff>
      <xdr:row>54</xdr:row>
      <xdr:rowOff>167046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88323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64439</xdr:rowOff>
    </xdr:from>
    <xdr:to>
      <xdr:col>50</xdr:col>
      <xdr:colOff>165100</xdr:colOff>
      <xdr:row>52</xdr:row>
      <xdr:rowOff>166039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11116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75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76441</xdr:rowOff>
    </xdr:from>
    <xdr:to>
      <xdr:col>46</xdr:col>
      <xdr:colOff>38100</xdr:colOff>
      <xdr:row>55</xdr:row>
      <xdr:rowOff>6591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23118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136143</xdr:rowOff>
    </xdr:from>
    <xdr:to>
      <xdr:col>41</xdr:col>
      <xdr:colOff>101600</xdr:colOff>
      <xdr:row>54</xdr:row>
      <xdr:rowOff>66293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82820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9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18560</xdr:rowOff>
    </xdr:from>
    <xdr:to>
      <xdr:col>36</xdr:col>
      <xdr:colOff>165100</xdr:colOff>
      <xdr:row>55</xdr:row>
      <xdr:rowOff>120160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136687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36357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80757"/>
          <a:ext cx="1270" cy="120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154484</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15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36357</xdr:rowOff>
    </xdr:from>
    <xdr:to>
      <xdr:col>55</xdr:col>
      <xdr:colOff>88900</xdr:colOff>
      <xdr:row>72</xdr:row>
      <xdr:rowOff>36357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8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151457</xdr:rowOff>
    </xdr:from>
    <xdr:to>
      <xdr:col>55</xdr:col>
      <xdr:colOff>0</xdr:colOff>
      <xdr:row>75</xdr:row>
      <xdr:rowOff>39634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324407"/>
          <a:ext cx="8382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111050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2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132623</xdr:rowOff>
    </xdr:from>
    <xdr:to>
      <xdr:col>55</xdr:col>
      <xdr:colOff>50800</xdr:colOff>
      <xdr:row>78</xdr:row>
      <xdr:rowOff>62773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151457</xdr:rowOff>
    </xdr:from>
    <xdr:to>
      <xdr:col>50</xdr:col>
      <xdr:colOff>114300</xdr:colOff>
      <xdr:row>76</xdr:row>
      <xdr:rowOff>32967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324407"/>
          <a:ext cx="889000" cy="7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138339</xdr:rowOff>
    </xdr:from>
    <xdr:to>
      <xdr:col>50</xdr:col>
      <xdr:colOff>165100</xdr:colOff>
      <xdr:row>78</xdr:row>
      <xdr:rowOff>68489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59616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34064</xdr:rowOff>
    </xdr:from>
    <xdr:to>
      <xdr:col>45</xdr:col>
      <xdr:colOff>177800</xdr:colOff>
      <xdr:row>76</xdr:row>
      <xdr:rowOff>32967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892814"/>
          <a:ext cx="889000" cy="1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149623</xdr:rowOff>
    </xdr:from>
    <xdr:to>
      <xdr:col>46</xdr:col>
      <xdr:colOff>38100</xdr:colOff>
      <xdr:row>78</xdr:row>
      <xdr:rowOff>79773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70900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34064</xdr:rowOff>
    </xdr:from>
    <xdr:to>
      <xdr:col>41</xdr:col>
      <xdr:colOff>50800</xdr:colOff>
      <xdr:row>76</xdr:row>
      <xdr:rowOff>124764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92814"/>
          <a:ext cx="889000" cy="26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130719</xdr:rowOff>
    </xdr:from>
    <xdr:to>
      <xdr:col>41</xdr:col>
      <xdr:colOff>101600</xdr:colOff>
      <xdr:row>78</xdr:row>
      <xdr:rowOff>60869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51996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110038</xdr:rowOff>
    </xdr:from>
    <xdr:to>
      <xdr:col>36</xdr:col>
      <xdr:colOff>165100</xdr:colOff>
      <xdr:row>78</xdr:row>
      <xdr:rowOff>40188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31315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160284</xdr:rowOff>
    </xdr:from>
    <xdr:to>
      <xdr:col>55</xdr:col>
      <xdr:colOff>50800</xdr:colOff>
      <xdr:row>75</xdr:row>
      <xdr:rowOff>90434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8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100657</xdr:rowOff>
    </xdr:from>
    <xdr:to>
      <xdr:col>50</xdr:col>
      <xdr:colOff>165100</xdr:colOff>
      <xdr:row>72</xdr:row>
      <xdr:rowOff>30807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2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47334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0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153617</xdr:rowOff>
    </xdr:from>
    <xdr:to>
      <xdr:col>46</xdr:col>
      <xdr:colOff>38100</xdr:colOff>
      <xdr:row>76</xdr:row>
      <xdr:rowOff>83767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100294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154714</xdr:rowOff>
    </xdr:from>
    <xdr:to>
      <xdr:col>41</xdr:col>
      <xdr:colOff>101600</xdr:colOff>
      <xdr:row>75</xdr:row>
      <xdr:rowOff>84864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101391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73964</xdr:rowOff>
    </xdr:from>
    <xdr:to>
      <xdr:col>36</xdr:col>
      <xdr:colOff>165100</xdr:colOff>
      <xdr:row>77</xdr:row>
      <xdr:rowOff>4114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20641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82572</xdr:rowOff>
    </xdr:from>
    <xdr:to>
      <xdr:col>55</xdr:col>
      <xdr:colOff>0</xdr:colOff>
      <xdr:row>95</xdr:row>
      <xdr:rowOff>83714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7032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44799</xdr:rowOff>
    </xdr:from>
    <xdr:to>
      <xdr:col>50</xdr:col>
      <xdr:colOff>114300</xdr:colOff>
      <xdr:row>95</xdr:row>
      <xdr:rowOff>83714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61099"/>
          <a:ext cx="889000" cy="2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44799</xdr:rowOff>
    </xdr:from>
    <xdr:to>
      <xdr:col>45</xdr:col>
      <xdr:colOff>177800</xdr:colOff>
      <xdr:row>94</xdr:row>
      <xdr:rowOff>81178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61099"/>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81178</xdr:rowOff>
    </xdr:from>
    <xdr:to>
      <xdr:col>41</xdr:col>
      <xdr:colOff>50800</xdr:colOff>
      <xdr:row>95</xdr:row>
      <xdr:rowOff>21177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97478"/>
          <a:ext cx="889000" cy="1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31772</xdr:rowOff>
    </xdr:from>
    <xdr:to>
      <xdr:col>55</xdr:col>
      <xdr:colOff>50800</xdr:colOff>
      <xdr:row>95</xdr:row>
      <xdr:rowOff>133372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54649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32914</xdr:rowOff>
    </xdr:from>
    <xdr:to>
      <xdr:col>50</xdr:col>
      <xdr:colOff>165100</xdr:colOff>
      <xdr:row>95</xdr:row>
      <xdr:rowOff>134514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151041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165449</xdr:rowOff>
    </xdr:from>
    <xdr:to>
      <xdr:col>46</xdr:col>
      <xdr:colOff>38100</xdr:colOff>
      <xdr:row>94</xdr:row>
      <xdr:rowOff>95599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112126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30378</xdr:rowOff>
    </xdr:from>
    <xdr:to>
      <xdr:col>41</xdr:col>
      <xdr:colOff>101600</xdr:colOff>
      <xdr:row>94</xdr:row>
      <xdr:rowOff>131978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148505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141827</xdr:rowOff>
    </xdr:from>
    <xdr:to>
      <xdr:col>36</xdr:col>
      <xdr:colOff>165100</xdr:colOff>
      <xdr:row>95</xdr:row>
      <xdr:rowOff>71977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88504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41186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27736"/>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35458</xdr:rowOff>
    </xdr:from>
    <xdr:to>
      <xdr:col>81</xdr:col>
      <xdr:colOff>50800</xdr:colOff>
      <xdr:row>39</xdr:row>
      <xdr:rowOff>41186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200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35458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17717</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04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161836</xdr:rowOff>
    </xdr:from>
    <xdr:to>
      <xdr:col>81</xdr:col>
      <xdr:colOff>101600</xdr:colOff>
      <xdr:row>39</xdr:row>
      <xdr:rowOff>91986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83113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156108</xdr:rowOff>
    </xdr:from>
    <xdr:to>
      <xdr:col>76</xdr:col>
      <xdr:colOff>165100</xdr:colOff>
      <xdr:row>39</xdr:row>
      <xdr:rowOff>86258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138367</xdr:rowOff>
    </xdr:from>
    <xdr:to>
      <xdr:col>67</xdr:col>
      <xdr:colOff>101600</xdr:colOff>
      <xdr:row>39</xdr:row>
      <xdr:rowOff>68517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59644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135455</xdr:rowOff>
    </xdr:from>
    <xdr:to>
      <xdr:col>85</xdr:col>
      <xdr:colOff>127000</xdr:colOff>
      <xdr:row>71</xdr:row>
      <xdr:rowOff>41764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136955"/>
          <a:ext cx="838200" cy="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41764</xdr:rowOff>
    </xdr:from>
    <xdr:to>
      <xdr:col>81</xdr:col>
      <xdr:colOff>50800</xdr:colOff>
      <xdr:row>71</xdr:row>
      <xdr:rowOff>102491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214714"/>
          <a:ext cx="8890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102491</xdr:rowOff>
    </xdr:from>
    <xdr:to>
      <xdr:col>76</xdr:col>
      <xdr:colOff>114300</xdr:colOff>
      <xdr:row>72</xdr:row>
      <xdr:rowOff>8451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275441"/>
          <a:ext cx="889000" cy="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85349</xdr:rowOff>
    </xdr:from>
    <xdr:to>
      <xdr:col>71</xdr:col>
      <xdr:colOff>177800</xdr:colOff>
      <xdr:row>72</xdr:row>
      <xdr:rowOff>8451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258299"/>
          <a:ext cx="889000" cy="9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84655</xdr:rowOff>
    </xdr:from>
    <xdr:to>
      <xdr:col>85</xdr:col>
      <xdr:colOff>177800</xdr:colOff>
      <xdr:row>71</xdr:row>
      <xdr:rowOff>14805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0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37682</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0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162414</xdr:rowOff>
    </xdr:from>
    <xdr:to>
      <xdr:col>81</xdr:col>
      <xdr:colOff>101600</xdr:colOff>
      <xdr:row>71</xdr:row>
      <xdr:rowOff>92564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109091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795" y="1193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51691</xdr:rowOff>
    </xdr:from>
    <xdr:to>
      <xdr:col>76</xdr:col>
      <xdr:colOff>165100</xdr:colOff>
      <xdr:row>71</xdr:row>
      <xdr:rowOff>153291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2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169818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199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129101</xdr:rowOff>
    </xdr:from>
    <xdr:to>
      <xdr:col>72</xdr:col>
      <xdr:colOff>38100</xdr:colOff>
      <xdr:row>72</xdr:row>
      <xdr:rowOff>59251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75778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795" y="120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34549</xdr:rowOff>
    </xdr:from>
    <xdr:to>
      <xdr:col>67</xdr:col>
      <xdr:colOff>101600</xdr:colOff>
      <xdr:row>71</xdr:row>
      <xdr:rowOff>136149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152676</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19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161435</xdr:rowOff>
    </xdr:from>
    <xdr:to>
      <xdr:col>85</xdr:col>
      <xdr:colOff>127000</xdr:colOff>
      <xdr:row>97</xdr:row>
      <xdr:rowOff>139906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20635"/>
          <a:ext cx="838200" cy="1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7327</xdr:rowOff>
    </xdr:from>
    <xdr:to>
      <xdr:col>81</xdr:col>
      <xdr:colOff>50800</xdr:colOff>
      <xdr:row>97</xdr:row>
      <xdr:rowOff>139906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66527"/>
          <a:ext cx="889000" cy="3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7327</xdr:rowOff>
    </xdr:from>
    <xdr:to>
      <xdr:col>76</xdr:col>
      <xdr:colOff>114300</xdr:colOff>
      <xdr:row>96</xdr:row>
      <xdr:rowOff>77583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66527"/>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77583</xdr:rowOff>
    </xdr:from>
    <xdr:to>
      <xdr:col>71</xdr:col>
      <xdr:colOff>177800</xdr:colOff>
      <xdr:row>96</xdr:row>
      <xdr:rowOff>142455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36783"/>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110635</xdr:rowOff>
    </xdr:from>
    <xdr:to>
      <xdr:col>85</xdr:col>
      <xdr:colOff>177800</xdr:colOff>
      <xdr:row>97</xdr:row>
      <xdr:rowOff>40785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133512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89106</xdr:rowOff>
    </xdr:from>
    <xdr:to>
      <xdr:col>81</xdr:col>
      <xdr:colOff>101600</xdr:colOff>
      <xdr:row>98</xdr:row>
      <xdr:rowOff>19256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35783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4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127977</xdr:rowOff>
    </xdr:from>
    <xdr:to>
      <xdr:col>76</xdr:col>
      <xdr:colOff>165100</xdr:colOff>
      <xdr:row>96</xdr:row>
      <xdr:rowOff>58127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74654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1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26783</xdr:rowOff>
    </xdr:from>
    <xdr:to>
      <xdr:col>72</xdr:col>
      <xdr:colOff>38100</xdr:colOff>
      <xdr:row>96</xdr:row>
      <xdr:rowOff>128383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144910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26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91655</xdr:rowOff>
    </xdr:from>
    <xdr:to>
      <xdr:col>67</xdr:col>
      <xdr:colOff>101600</xdr:colOff>
      <xdr:row>97</xdr:row>
      <xdr:rowOff>21805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38332</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32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3607</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6175807"/>
          <a:ext cx="1269" cy="55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121734</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9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3607</xdr:rowOff>
    </xdr:from>
    <xdr:to>
      <xdr:col>116</xdr:col>
      <xdr:colOff>152400</xdr:colOff>
      <xdr:row>36</xdr:row>
      <xdr:rowOff>3607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17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113415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57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90539</xdr:rowOff>
    </xdr:from>
    <xdr:to>
      <xdr:col>116</xdr:col>
      <xdr:colOff>114300</xdr:colOff>
      <xdr:row>39</xdr:row>
      <xdr:rowOff>20689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116808</xdr:rowOff>
    </xdr:from>
    <xdr:to>
      <xdr:col>112</xdr:col>
      <xdr:colOff>38100</xdr:colOff>
      <xdr:row>39</xdr:row>
      <xdr:rowOff>46958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63485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119970</xdr:rowOff>
    </xdr:from>
    <xdr:to>
      <xdr:col>107</xdr:col>
      <xdr:colOff>101600</xdr:colOff>
      <xdr:row>39</xdr:row>
      <xdr:rowOff>50120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1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19933</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123781</xdr:rowOff>
    </xdr:from>
    <xdr:to>
      <xdr:col>102</xdr:col>
      <xdr:colOff>165100</xdr:colOff>
      <xdr:row>39</xdr:row>
      <xdr:rowOff>53931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70457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127991</xdr:rowOff>
    </xdr:from>
    <xdr:to>
      <xdr:col>98</xdr:col>
      <xdr:colOff>38100</xdr:colOff>
      <xdr:row>39</xdr:row>
      <xdr:rowOff>58141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49268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140583</xdr:rowOff>
    </xdr:from>
    <xdr:to>
      <xdr:col>98</xdr:col>
      <xdr:colOff>38100</xdr:colOff>
      <xdr:row>31</xdr:row>
      <xdr:rowOff>70733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2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87260</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0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98127</xdr:rowOff>
    </xdr:from>
    <xdr:to>
      <xdr:col>116</xdr:col>
      <xdr:colOff>63500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213677"/>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98127</xdr:rowOff>
    </xdr:from>
    <xdr:to>
      <xdr:col>111</xdr:col>
      <xdr:colOff>177800</xdr:colOff>
      <xdr:row>59</xdr:row>
      <xdr:rowOff>98144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21367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97882</xdr:rowOff>
    </xdr:from>
    <xdr:to>
      <xdr:col>107</xdr:col>
      <xdr:colOff>50800</xdr:colOff>
      <xdr:row>59</xdr:row>
      <xdr:rowOff>98144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213432"/>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97524</xdr:rowOff>
    </xdr:from>
    <xdr:to>
      <xdr:col>102</xdr:col>
      <xdr:colOff>114300</xdr:colOff>
      <xdr:row>59</xdr:row>
      <xdr:rowOff>97882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213074"/>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47327</xdr:rowOff>
    </xdr:from>
    <xdr:to>
      <xdr:col>112</xdr:col>
      <xdr:colOff>38100</xdr:colOff>
      <xdr:row>59</xdr:row>
      <xdr:rowOff>148927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140054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5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47344</xdr:rowOff>
    </xdr:from>
    <xdr:to>
      <xdr:col>107</xdr:col>
      <xdr:colOff>101600</xdr:colOff>
      <xdr:row>59</xdr:row>
      <xdr:rowOff>148944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140071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55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47082</xdr:rowOff>
    </xdr:from>
    <xdr:to>
      <xdr:col>102</xdr:col>
      <xdr:colOff>165100</xdr:colOff>
      <xdr:row>59</xdr:row>
      <xdr:rowOff>148682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139809</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55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46724</xdr:rowOff>
    </xdr:from>
    <xdr:to>
      <xdr:col>98</xdr:col>
      <xdr:colOff>38100</xdr:colOff>
      <xdr:row>59</xdr:row>
      <xdr:rowOff>148324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139451</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99333" y="10255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140271</xdr:rowOff>
    </xdr:from>
    <xdr:to>
      <xdr:col>116</xdr:col>
      <xdr:colOff>63500</xdr:colOff>
      <xdr:row>70</xdr:row>
      <xdr:rowOff>95771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1970321"/>
          <a:ext cx="838200" cy="1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64986</xdr:rowOff>
    </xdr:from>
    <xdr:to>
      <xdr:col>111</xdr:col>
      <xdr:colOff>177800</xdr:colOff>
      <xdr:row>70</xdr:row>
      <xdr:rowOff>95771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066486"/>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57442</xdr:rowOff>
    </xdr:from>
    <xdr:to>
      <xdr:col>107</xdr:col>
      <xdr:colOff>50800</xdr:colOff>
      <xdr:row>70</xdr:row>
      <xdr:rowOff>64986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05894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57442</xdr:rowOff>
    </xdr:from>
    <xdr:to>
      <xdr:col>102</xdr:col>
      <xdr:colOff>114300</xdr:colOff>
      <xdr:row>70</xdr:row>
      <xdr:rowOff>88665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058942"/>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89471</xdr:rowOff>
    </xdr:from>
    <xdr:to>
      <xdr:col>116</xdr:col>
      <xdr:colOff>114300</xdr:colOff>
      <xdr:row>70</xdr:row>
      <xdr:rowOff>19621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19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42498</xdr:rowOff>
    </xdr:from>
    <xdr:ext cx="599010"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187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44971</xdr:rowOff>
    </xdr:from>
    <xdr:to>
      <xdr:col>112</xdr:col>
      <xdr:colOff>38100</xdr:colOff>
      <xdr:row>70</xdr:row>
      <xdr:rowOff>146571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0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163098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182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14186</xdr:rowOff>
    </xdr:from>
    <xdr:to>
      <xdr:col>107</xdr:col>
      <xdr:colOff>101600</xdr:colOff>
      <xdr:row>70</xdr:row>
      <xdr:rowOff>115786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0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132313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17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6642</xdr:rowOff>
    </xdr:from>
    <xdr:to>
      <xdr:col>102</xdr:col>
      <xdr:colOff>165100</xdr:colOff>
      <xdr:row>70</xdr:row>
      <xdr:rowOff>108242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0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124769</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45795" y="1178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37865</xdr:rowOff>
    </xdr:from>
    <xdr:to>
      <xdr:col>98</xdr:col>
      <xdr:colOff>38100</xdr:colOff>
      <xdr:row>70</xdr:row>
      <xdr:rowOff>139465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155992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18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a:extLst>
            <a:ext uri="{FF2B5EF4-FFF2-40B4-BE49-F238E27FC236}">
              <a16:creationId xmlns:a16="http://schemas.microsoft.com/office/drawing/2014/main" id="{00000000-0008-0000-0600-00009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6" name="前年度繰上充用金最小値テキスト">
          <a:extLst>
            <a:ext uri="{FF2B5EF4-FFF2-40B4-BE49-F238E27FC236}">
              <a16:creationId xmlns:a16="http://schemas.microsoft.com/office/drawing/2014/main" id="{00000000-0008-0000-0600-000094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8" name="前年度繰上充用金最大値テキスト">
          <a:extLst>
            <a:ext uri="{FF2B5EF4-FFF2-40B4-BE49-F238E27FC236}">
              <a16:creationId xmlns:a16="http://schemas.microsoft.com/office/drawing/2014/main" id="{00000000-0008-0000-0600-000096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21" name="前年度繰上充用金平均値テキスト">
          <a:extLst>
            <a:ext uri="{FF2B5EF4-FFF2-40B4-BE49-F238E27FC236}">
              <a16:creationId xmlns:a16="http://schemas.microsoft.com/office/drawing/2014/main" id="{00000000-0008-0000-0600-000099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40" name="前年度繰上充用金該当値テキスト">
          <a:extLst>
            <a:ext uri="{FF2B5EF4-FFF2-40B4-BE49-F238E27FC236}">
              <a16:creationId xmlns:a16="http://schemas.microsoft.com/office/drawing/2014/main" id="{00000000-0008-0000-0600-0000AC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a:extLst>
            <a:ext uri="{FF2B5EF4-FFF2-40B4-BE49-F238E27FC236}">
              <a16:creationId xmlns:a16="http://schemas.microsoft.com/office/drawing/2014/main" id="{00000000-0008-0000-0600-0000B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1,577,876</a:t>
          </a:r>
          <a:r>
            <a:rPr kumimoji="1" lang="ja-JP" altLang="en-US" sz="1100">
              <a:latin typeface="ＭＳ Ｐゴシック" panose="020B0600070205080204" pitchFamily="50" charset="-128"/>
              <a:ea typeface="ＭＳ Ｐゴシック" panose="020B0600070205080204" pitchFamily="50" charset="-128"/>
            </a:rPr>
            <a:t>円となっている。人口が類似団体に比べ著しく少ないため、住民一人当たりのコストは高くなる傾向がある。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151,783</a:t>
          </a:r>
          <a:r>
            <a:rPr kumimoji="1" lang="ja-JP" altLang="en-US" sz="1100">
              <a:latin typeface="ＭＳ Ｐゴシック" panose="020B0600070205080204" pitchFamily="50" charset="-128"/>
              <a:ea typeface="ＭＳ Ｐゴシック" panose="020B0600070205080204" pitchFamily="50" charset="-128"/>
            </a:rPr>
            <a:t>円となっており、類似団体に比べて高い水準にある。人口の減少が進んでいることから、引き続き高い水準となっている。前年度と比べると、職員数の微増と会計年度任用職員制度開始に伴い増額となった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165,962</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円となっており、類似団体と比べて高い水準にある。前年度と比べると、新型コロナウイルス感染症対策に係る経費及び令和２年３月から供用開始した拠点複合施設に係る経費により増額となったもの。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42,967</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市内各所の公共施設等の老朽化が著しく修繕料等の経費が年々増加している。前年度と比べると、新型コロナウイルス感染症対策に係る経費及び大雪における市内除雪に係る経費の増が主な増額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100">
              <a:latin typeface="ＭＳ Ｐゴシック" panose="020B0600070205080204" pitchFamily="50" charset="-128"/>
              <a:ea typeface="ＭＳ Ｐゴシック" panose="020B0600070205080204" pitchFamily="50" charset="-128"/>
            </a:rPr>
            <a:t>90,632</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円となっており、類似団体と比べて高い水準にある。前年度と比べると、令和元年度に拠点複合施設の建設が終了したことにより減額となったもの。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461,300</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円となっており、類似団体と比べて高い水準にある。再生振替特例債の元利償還金が主な要因である。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140,492</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　前年度と比べ増額している主な要因は、決算剰余金が増えたことにより、財政調整基金への積立が増えたためである。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180,077</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にある。高齢化が進み社会保障関係経費が増加しているもの。前年度と比べ増額している主な要因は、新型コロナウイルス感染症対策に係る経費及び障害福祉サービス給付費等の微増によるもの。</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84836</xdr:rowOff>
    </xdr:from>
    <xdr:to>
      <xdr:col>24</xdr:col>
      <xdr:colOff>63500</xdr:colOff>
      <xdr:row>34</xdr:row>
      <xdr:rowOff>93599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9786"/>
          <a:ext cx="838200" cy="5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93599</xdr:rowOff>
    </xdr:from>
    <xdr:to>
      <xdr:col>19</xdr:col>
      <xdr:colOff>177800</xdr:colOff>
      <xdr:row>34</xdr:row>
      <xdr:rowOff>102553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289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102553</xdr:rowOff>
    </xdr:from>
    <xdr:to>
      <xdr:col>15</xdr:col>
      <xdr:colOff>50800</xdr:colOff>
      <xdr:row>34</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185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123317</xdr:rowOff>
    </xdr:from>
    <xdr:to>
      <xdr:col>10</xdr:col>
      <xdr:colOff>114300</xdr:colOff>
      <xdr:row>35</xdr:row>
      <xdr:rowOff>37211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261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34036</xdr:rowOff>
    </xdr:from>
    <xdr:to>
      <xdr:col>24</xdr:col>
      <xdr:colOff>114300</xdr:colOff>
      <xdr:row>31</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120413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42799</xdr:rowOff>
    </xdr:from>
    <xdr:to>
      <xdr:col>20</xdr:col>
      <xdr:colOff>38100</xdr:colOff>
      <xdr:row>34</xdr:row>
      <xdr:rowOff>144399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160926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51753</xdr:rowOff>
    </xdr:from>
    <xdr:to>
      <xdr:col>15</xdr:col>
      <xdr:colOff>101600</xdr:colOff>
      <xdr:row>34</xdr:row>
      <xdr:rowOff>153353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169880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72517</xdr:rowOff>
    </xdr:from>
    <xdr:to>
      <xdr:col>10</xdr:col>
      <xdr:colOff>165100</xdr:colOff>
      <xdr:row>35</xdr:row>
      <xdr:rowOff>2667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157861</xdr:rowOff>
    </xdr:from>
    <xdr:to>
      <xdr:col>6</xdr:col>
      <xdr:colOff>38100</xdr:colOff>
      <xdr:row>35</xdr:row>
      <xdr:rowOff>88011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104538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42738</xdr:rowOff>
    </xdr:from>
    <xdr:to>
      <xdr:col>24</xdr:col>
      <xdr:colOff>63500</xdr:colOff>
      <xdr:row>56</xdr:row>
      <xdr:rowOff>112619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3938"/>
          <a:ext cx="838200" cy="6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86047</xdr:rowOff>
    </xdr:from>
    <xdr:to>
      <xdr:col>19</xdr:col>
      <xdr:colOff>177800</xdr:colOff>
      <xdr:row>56</xdr:row>
      <xdr:rowOff>112619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87247"/>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86047</xdr:rowOff>
    </xdr:from>
    <xdr:to>
      <xdr:col>15</xdr:col>
      <xdr:colOff>50800</xdr:colOff>
      <xdr:row>56</xdr:row>
      <xdr:rowOff>157609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7247"/>
          <a:ext cx="889000" cy="7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157609</xdr:rowOff>
    </xdr:from>
    <xdr:to>
      <xdr:col>10</xdr:col>
      <xdr:colOff>114300</xdr:colOff>
      <xdr:row>57</xdr:row>
      <xdr:rowOff>8289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8809"/>
          <a:ext cx="8890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163388</xdr:rowOff>
    </xdr:from>
    <xdr:to>
      <xdr:col>24</xdr:col>
      <xdr:colOff>114300</xdr:colOff>
      <xdr:row>56</xdr:row>
      <xdr:rowOff>93538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61819</xdr:rowOff>
    </xdr:from>
    <xdr:to>
      <xdr:col>20</xdr:col>
      <xdr:colOff>38100</xdr:colOff>
      <xdr:row>56</xdr:row>
      <xdr:rowOff>163419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35247</xdr:rowOff>
    </xdr:from>
    <xdr:to>
      <xdr:col>15</xdr:col>
      <xdr:colOff>101600</xdr:colOff>
      <xdr:row>56</xdr:row>
      <xdr:rowOff>136847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153374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106809</xdr:rowOff>
    </xdr:from>
    <xdr:to>
      <xdr:col>10</xdr:col>
      <xdr:colOff>165100</xdr:colOff>
      <xdr:row>57</xdr:row>
      <xdr:rowOff>36959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53486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8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128939</xdr:rowOff>
    </xdr:from>
    <xdr:to>
      <xdr:col>6</xdr:col>
      <xdr:colOff>38100</xdr:colOff>
      <xdr:row>57</xdr:row>
      <xdr:rowOff>59089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75616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23256</xdr:rowOff>
    </xdr:from>
    <xdr:to>
      <xdr:col>24</xdr:col>
      <xdr:colOff>63500</xdr:colOff>
      <xdr:row>73</xdr:row>
      <xdr:rowOff>94684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96206"/>
          <a:ext cx="838200" cy="4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94684</xdr:rowOff>
    </xdr:from>
    <xdr:to>
      <xdr:col>19</xdr:col>
      <xdr:colOff>177800</xdr:colOff>
      <xdr:row>73</xdr:row>
      <xdr:rowOff>137350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10534"/>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137350</xdr:rowOff>
    </xdr:from>
    <xdr:to>
      <xdr:col>15</xdr:col>
      <xdr:colOff>50800</xdr:colOff>
      <xdr:row>73</xdr:row>
      <xdr:rowOff>153462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53200"/>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153462</xdr:rowOff>
    </xdr:from>
    <xdr:to>
      <xdr:col>10</xdr:col>
      <xdr:colOff>114300</xdr:colOff>
      <xdr:row>74</xdr:row>
      <xdr:rowOff>45188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69312"/>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143906</xdr:rowOff>
    </xdr:from>
    <xdr:to>
      <xdr:col>24</xdr:col>
      <xdr:colOff>114300</xdr:colOff>
      <xdr:row>71</xdr:row>
      <xdr:rowOff>74056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96933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9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43884</xdr:rowOff>
    </xdr:from>
    <xdr:to>
      <xdr:col>20</xdr:col>
      <xdr:colOff>38100</xdr:colOff>
      <xdr:row>73</xdr:row>
      <xdr:rowOff>145484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162011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3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86550</xdr:rowOff>
    </xdr:from>
    <xdr:to>
      <xdr:col>15</xdr:col>
      <xdr:colOff>101600</xdr:colOff>
      <xdr:row>74</xdr:row>
      <xdr:rowOff>16700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33227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102662</xdr:rowOff>
    </xdr:from>
    <xdr:to>
      <xdr:col>10</xdr:col>
      <xdr:colOff>165100</xdr:colOff>
      <xdr:row>74</xdr:row>
      <xdr:rowOff>32812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49339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9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165838</xdr:rowOff>
    </xdr:from>
    <xdr:to>
      <xdr:col>6</xdr:col>
      <xdr:colOff>38100</xdr:colOff>
      <xdr:row>74</xdr:row>
      <xdr:rowOff>95988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5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117897</xdr:rowOff>
    </xdr:from>
    <xdr:to>
      <xdr:col>24</xdr:col>
      <xdr:colOff>63500</xdr:colOff>
      <xdr:row>94</xdr:row>
      <xdr:rowOff>152817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62747"/>
          <a:ext cx="838200" cy="20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152817</xdr:rowOff>
    </xdr:from>
    <xdr:to>
      <xdr:col>19</xdr:col>
      <xdr:colOff>177800</xdr:colOff>
      <xdr:row>96</xdr:row>
      <xdr:rowOff>36961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69117"/>
          <a:ext cx="889000" cy="2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36961</xdr:rowOff>
    </xdr:from>
    <xdr:to>
      <xdr:col>15</xdr:col>
      <xdr:colOff>50800</xdr:colOff>
      <xdr:row>96</xdr:row>
      <xdr:rowOff>78696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96161"/>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9517</xdr:rowOff>
    </xdr:from>
    <xdr:to>
      <xdr:col>10</xdr:col>
      <xdr:colOff>114300</xdr:colOff>
      <xdr:row>96</xdr:row>
      <xdr:rowOff>78696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440017"/>
          <a:ext cx="889000" cy="10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67097</xdr:rowOff>
    </xdr:from>
    <xdr:to>
      <xdr:col>24</xdr:col>
      <xdr:colOff>114300</xdr:colOff>
      <xdr:row>93</xdr:row>
      <xdr:rowOff>168697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89974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102017</xdr:rowOff>
    </xdr:from>
    <xdr:to>
      <xdr:col>20</xdr:col>
      <xdr:colOff>38100</xdr:colOff>
      <xdr:row>95</xdr:row>
      <xdr:rowOff>32167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48694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157611</xdr:rowOff>
    </xdr:from>
    <xdr:to>
      <xdr:col>15</xdr:col>
      <xdr:colOff>101600</xdr:colOff>
      <xdr:row>96</xdr:row>
      <xdr:rowOff>87761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78888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27896</xdr:rowOff>
    </xdr:from>
    <xdr:to>
      <xdr:col>10</xdr:col>
      <xdr:colOff>165100</xdr:colOff>
      <xdr:row>96</xdr:row>
      <xdr:rowOff>129496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120623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130167</xdr:rowOff>
    </xdr:from>
    <xdr:to>
      <xdr:col>6</xdr:col>
      <xdr:colOff>38100</xdr:colOff>
      <xdr:row>90</xdr:row>
      <xdr:rowOff>60317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3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76844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1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89221</xdr:rowOff>
    </xdr:from>
    <xdr:to>
      <xdr:col>55</xdr:col>
      <xdr:colOff>0</xdr:colOff>
      <xdr:row>58</xdr:row>
      <xdr:rowOff>103572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332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71820</xdr:rowOff>
    </xdr:from>
    <xdr:to>
      <xdr:col>50</xdr:col>
      <xdr:colOff>114300</xdr:colOff>
      <xdr:row>58</xdr:row>
      <xdr:rowOff>103572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5920"/>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62173</xdr:rowOff>
    </xdr:from>
    <xdr:to>
      <xdr:col>45</xdr:col>
      <xdr:colOff>177800</xdr:colOff>
      <xdr:row>58</xdr:row>
      <xdr:rowOff>71820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627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62173</xdr:rowOff>
    </xdr:from>
    <xdr:to>
      <xdr:col>41</xdr:col>
      <xdr:colOff>50800</xdr:colOff>
      <xdr:row>58</xdr:row>
      <xdr:rowOff>106873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6273"/>
          <a:ext cx="889000" cy="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38421</xdr:rowOff>
    </xdr:from>
    <xdr:to>
      <xdr:col>55</xdr:col>
      <xdr:colOff>50800</xdr:colOff>
      <xdr:row>58</xdr:row>
      <xdr:rowOff>140021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52772</xdr:rowOff>
    </xdr:from>
    <xdr:to>
      <xdr:col>50</xdr:col>
      <xdr:colOff>165100</xdr:colOff>
      <xdr:row>58</xdr:row>
      <xdr:rowOff>154372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145499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21020</xdr:rowOff>
    </xdr:from>
    <xdr:to>
      <xdr:col>46</xdr:col>
      <xdr:colOff>38100</xdr:colOff>
      <xdr:row>58</xdr:row>
      <xdr:rowOff>122620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113747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11373</xdr:rowOff>
    </xdr:from>
    <xdr:to>
      <xdr:col>41</xdr:col>
      <xdr:colOff>101600</xdr:colOff>
      <xdr:row>58</xdr:row>
      <xdr:rowOff>112973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104100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56073</xdr:rowOff>
    </xdr:from>
    <xdr:to>
      <xdr:col>36</xdr:col>
      <xdr:colOff>165100</xdr:colOff>
      <xdr:row>58</xdr:row>
      <xdr:rowOff>157673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148800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9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139054</xdr:rowOff>
    </xdr:from>
    <xdr:to>
      <xdr:col>55</xdr:col>
      <xdr:colOff>0</xdr:colOff>
      <xdr:row>77</xdr:row>
      <xdr:rowOff>168041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0704"/>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158068</xdr:rowOff>
    </xdr:from>
    <xdr:to>
      <xdr:col>50</xdr:col>
      <xdr:colOff>114300</xdr:colOff>
      <xdr:row>77</xdr:row>
      <xdr:rowOff>168041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9718"/>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158068</xdr:rowOff>
    </xdr:from>
    <xdr:to>
      <xdr:col>45</xdr:col>
      <xdr:colOff>177800</xdr:colOff>
      <xdr:row>77</xdr:row>
      <xdr:rowOff>169881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9718"/>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144232</xdr:rowOff>
    </xdr:from>
    <xdr:to>
      <xdr:col>41</xdr:col>
      <xdr:colOff>50800</xdr:colOff>
      <xdr:row>77</xdr:row>
      <xdr:rowOff>169881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02982"/>
          <a:ext cx="889000" cy="36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88254</xdr:rowOff>
    </xdr:from>
    <xdr:to>
      <xdr:col>55</xdr:col>
      <xdr:colOff>50800</xdr:colOff>
      <xdr:row>78</xdr:row>
      <xdr:rowOff>18404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117241</xdr:rowOff>
    </xdr:from>
    <xdr:to>
      <xdr:col>50</xdr:col>
      <xdr:colOff>165100</xdr:colOff>
      <xdr:row>78</xdr:row>
      <xdr:rowOff>47391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38518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1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107268</xdr:rowOff>
    </xdr:from>
    <xdr:to>
      <xdr:col>46</xdr:col>
      <xdr:colOff>38100</xdr:colOff>
      <xdr:row>78</xdr:row>
      <xdr:rowOff>37418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119081</xdr:rowOff>
    </xdr:from>
    <xdr:to>
      <xdr:col>41</xdr:col>
      <xdr:colOff>101600</xdr:colOff>
      <xdr:row>78</xdr:row>
      <xdr:rowOff>49231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40358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1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93432</xdr:rowOff>
    </xdr:from>
    <xdr:to>
      <xdr:col>36</xdr:col>
      <xdr:colOff>165100</xdr:colOff>
      <xdr:row>76</xdr:row>
      <xdr:rowOff>23583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21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40109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110882</xdr:rowOff>
    </xdr:from>
    <xdr:to>
      <xdr:col>54</xdr:col>
      <xdr:colOff>189865</xdr:colOff>
      <xdr:row>98</xdr:row>
      <xdr:rowOff>66990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84282"/>
          <a:ext cx="1270" cy="9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70817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66990</xdr:rowOff>
    </xdr:from>
    <xdr:to>
      <xdr:col>55</xdr:col>
      <xdr:colOff>88900</xdr:colOff>
      <xdr:row>98</xdr:row>
      <xdr:rowOff>66990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57559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5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110882</xdr:rowOff>
    </xdr:from>
    <xdr:to>
      <xdr:col>55</xdr:col>
      <xdr:colOff>88900</xdr:colOff>
      <xdr:row>92</xdr:row>
      <xdr:rowOff>110882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8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170408</xdr:rowOff>
    </xdr:from>
    <xdr:to>
      <xdr:col>55</xdr:col>
      <xdr:colOff>0</xdr:colOff>
      <xdr:row>93</xdr:row>
      <xdr:rowOff>11547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772358"/>
          <a:ext cx="838200" cy="18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31894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53467</xdr:rowOff>
    </xdr:from>
    <xdr:to>
      <xdr:col>55</xdr:col>
      <xdr:colOff>50800</xdr:colOff>
      <xdr:row>96</xdr:row>
      <xdr:rowOff>155067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93469</xdr:rowOff>
    </xdr:from>
    <xdr:to>
      <xdr:col>50</xdr:col>
      <xdr:colOff>114300</xdr:colOff>
      <xdr:row>91</xdr:row>
      <xdr:rowOff>170408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695419"/>
          <a:ext cx="889000" cy="7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93571</xdr:rowOff>
    </xdr:from>
    <xdr:to>
      <xdr:col>50</xdr:col>
      <xdr:colOff>165100</xdr:colOff>
      <xdr:row>97</xdr:row>
      <xdr:rowOff>23721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93469</xdr:rowOff>
    </xdr:from>
    <xdr:to>
      <xdr:col>45</xdr:col>
      <xdr:colOff>177800</xdr:colOff>
      <xdr:row>91</xdr:row>
      <xdr:rowOff>130327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695419"/>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85897</xdr:rowOff>
    </xdr:from>
    <xdr:to>
      <xdr:col>46</xdr:col>
      <xdr:colOff>38100</xdr:colOff>
      <xdr:row>97</xdr:row>
      <xdr:rowOff>16047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7174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130327</xdr:rowOff>
    </xdr:from>
    <xdr:to>
      <xdr:col>41</xdr:col>
      <xdr:colOff>50800</xdr:colOff>
      <xdr:row>92</xdr:row>
      <xdr:rowOff>22961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732277"/>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82415</xdr:rowOff>
    </xdr:from>
    <xdr:to>
      <xdr:col>41</xdr:col>
      <xdr:colOff>101600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99881</xdr:rowOff>
    </xdr:from>
    <xdr:to>
      <xdr:col>36</xdr:col>
      <xdr:colOff>165100</xdr:colOff>
      <xdr:row>97</xdr:row>
      <xdr:rowOff>30031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21158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132197</xdr:rowOff>
    </xdr:from>
    <xdr:to>
      <xdr:col>55</xdr:col>
      <xdr:colOff>50800</xdr:colOff>
      <xdr:row>93</xdr:row>
      <xdr:rowOff>62347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47124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119608</xdr:rowOff>
    </xdr:from>
    <xdr:to>
      <xdr:col>50</xdr:col>
      <xdr:colOff>165100</xdr:colOff>
      <xdr:row>92</xdr:row>
      <xdr:rowOff>49758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66285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4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42669</xdr:rowOff>
    </xdr:from>
    <xdr:to>
      <xdr:col>46</xdr:col>
      <xdr:colOff>38100</xdr:colOff>
      <xdr:row>91</xdr:row>
      <xdr:rowOff>144269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6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160796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41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79527</xdr:rowOff>
    </xdr:from>
    <xdr:to>
      <xdr:col>41</xdr:col>
      <xdr:colOff>101600</xdr:colOff>
      <xdr:row>92</xdr:row>
      <xdr:rowOff>9677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6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26204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4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143611</xdr:rowOff>
    </xdr:from>
    <xdr:to>
      <xdr:col>36</xdr:col>
      <xdr:colOff>165100</xdr:colOff>
      <xdr:row>92</xdr:row>
      <xdr:rowOff>73761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90288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84069</xdr:rowOff>
    </xdr:from>
    <xdr:to>
      <xdr:col>85</xdr:col>
      <xdr:colOff>127000</xdr:colOff>
      <xdr:row>35</xdr:row>
      <xdr:rowOff>40324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13369"/>
          <a:ext cx="838200" cy="1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31540</xdr:rowOff>
    </xdr:from>
    <xdr:to>
      <xdr:col>81</xdr:col>
      <xdr:colOff>50800</xdr:colOff>
      <xdr:row>35</xdr:row>
      <xdr:rowOff>40324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689390"/>
          <a:ext cx="889000" cy="3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31540</xdr:rowOff>
    </xdr:from>
    <xdr:to>
      <xdr:col>76</xdr:col>
      <xdr:colOff>114300</xdr:colOff>
      <xdr:row>35</xdr:row>
      <xdr:rowOff>38251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689390"/>
          <a:ext cx="889000" cy="3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38251</xdr:rowOff>
    </xdr:from>
    <xdr:to>
      <xdr:col>71</xdr:col>
      <xdr:colOff>177800</xdr:colOff>
      <xdr:row>35</xdr:row>
      <xdr:rowOff>157123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3900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33269</xdr:rowOff>
    </xdr:from>
    <xdr:to>
      <xdr:col>85</xdr:col>
      <xdr:colOff>177800</xdr:colOff>
      <xdr:row>34</xdr:row>
      <xdr:rowOff>134869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56146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160974</xdr:rowOff>
    </xdr:from>
    <xdr:to>
      <xdr:col>81</xdr:col>
      <xdr:colOff>101600</xdr:colOff>
      <xdr:row>35</xdr:row>
      <xdr:rowOff>91124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107651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152190</xdr:rowOff>
    </xdr:from>
    <xdr:to>
      <xdr:col>76</xdr:col>
      <xdr:colOff>165100</xdr:colOff>
      <xdr:row>33</xdr:row>
      <xdr:rowOff>82340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6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98867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158901</xdr:rowOff>
    </xdr:from>
    <xdr:to>
      <xdr:col>72</xdr:col>
      <xdr:colOff>38100</xdr:colOff>
      <xdr:row>35</xdr:row>
      <xdr:rowOff>89051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105578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106323</xdr:rowOff>
    </xdr:from>
    <xdr:to>
      <xdr:col>67</xdr:col>
      <xdr:colOff>101600</xdr:colOff>
      <xdr:row>36</xdr:row>
      <xdr:rowOff>36473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74123</xdr:rowOff>
    </xdr:from>
    <xdr:to>
      <xdr:col>85</xdr:col>
      <xdr:colOff>127000</xdr:colOff>
      <xdr:row>57</xdr:row>
      <xdr:rowOff>90147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5323"/>
          <a:ext cx="838200" cy="18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90147</xdr:rowOff>
    </xdr:from>
    <xdr:to>
      <xdr:col>81</xdr:col>
      <xdr:colOff>50800</xdr:colOff>
      <xdr:row>57</xdr:row>
      <xdr:rowOff>113929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2797"/>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98461</xdr:rowOff>
    </xdr:from>
    <xdr:to>
      <xdr:col>76</xdr:col>
      <xdr:colOff>114300</xdr:colOff>
      <xdr:row>57</xdr:row>
      <xdr:rowOff>113929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56761"/>
          <a:ext cx="889000" cy="5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98461</xdr:rowOff>
    </xdr:from>
    <xdr:to>
      <xdr:col>71</xdr:col>
      <xdr:colOff>177800</xdr:colOff>
      <xdr:row>56</xdr:row>
      <xdr:rowOff>108679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56761"/>
          <a:ext cx="889000" cy="3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23323</xdr:rowOff>
    </xdr:from>
    <xdr:to>
      <xdr:col>85</xdr:col>
      <xdr:colOff>177800</xdr:colOff>
      <xdr:row>56</xdr:row>
      <xdr:rowOff>124923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39347</xdr:rowOff>
    </xdr:from>
    <xdr:to>
      <xdr:col>81</xdr:col>
      <xdr:colOff>101600</xdr:colOff>
      <xdr:row>57</xdr:row>
      <xdr:rowOff>140947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132074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63129</xdr:rowOff>
    </xdr:from>
    <xdr:to>
      <xdr:col>76</xdr:col>
      <xdr:colOff>165100</xdr:colOff>
      <xdr:row>57</xdr:row>
      <xdr:rowOff>164729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155856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47661</xdr:rowOff>
    </xdr:from>
    <xdr:to>
      <xdr:col>72</xdr:col>
      <xdr:colOff>38100</xdr:colOff>
      <xdr:row>54</xdr:row>
      <xdr:rowOff>149261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165788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8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57879</xdr:rowOff>
    </xdr:from>
    <xdr:to>
      <xdr:col>67</xdr:col>
      <xdr:colOff>101600</xdr:colOff>
      <xdr:row>56</xdr:row>
      <xdr:rowOff>159479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150606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41187</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5737"/>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35458</xdr:rowOff>
    </xdr:from>
    <xdr:to>
      <xdr:col>81</xdr:col>
      <xdr:colOff>50800</xdr:colOff>
      <xdr:row>79</xdr:row>
      <xdr:rowOff>41187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000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35458</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17717</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62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161837</xdr:rowOff>
    </xdr:from>
    <xdr:to>
      <xdr:col>81</xdr:col>
      <xdr:colOff>101600</xdr:colOff>
      <xdr:row>79</xdr:row>
      <xdr:rowOff>91987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83114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156108</xdr:rowOff>
    </xdr:from>
    <xdr:to>
      <xdr:col>76</xdr:col>
      <xdr:colOff>165100</xdr:colOff>
      <xdr:row>79</xdr:row>
      <xdr:rowOff>86258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138367</xdr:rowOff>
    </xdr:from>
    <xdr:to>
      <xdr:col>67</xdr:col>
      <xdr:colOff>101600</xdr:colOff>
      <xdr:row>79</xdr:row>
      <xdr:rowOff>68517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59644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135455</xdr:rowOff>
    </xdr:from>
    <xdr:to>
      <xdr:col>85</xdr:col>
      <xdr:colOff>127000</xdr:colOff>
      <xdr:row>91</xdr:row>
      <xdr:rowOff>41765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565955"/>
          <a:ext cx="838200" cy="7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41765</xdr:rowOff>
    </xdr:from>
    <xdr:to>
      <xdr:col>81</xdr:col>
      <xdr:colOff>50800</xdr:colOff>
      <xdr:row>91</xdr:row>
      <xdr:rowOff>102490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643715"/>
          <a:ext cx="8890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102490</xdr:rowOff>
    </xdr:from>
    <xdr:to>
      <xdr:col>76</xdr:col>
      <xdr:colOff>114300</xdr:colOff>
      <xdr:row>92</xdr:row>
      <xdr:rowOff>8451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704440"/>
          <a:ext cx="889000" cy="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85182</xdr:rowOff>
    </xdr:from>
    <xdr:to>
      <xdr:col>71</xdr:col>
      <xdr:colOff>177800</xdr:colOff>
      <xdr:row>92</xdr:row>
      <xdr:rowOff>8451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5687132"/>
          <a:ext cx="889000" cy="9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84655</xdr:rowOff>
    </xdr:from>
    <xdr:to>
      <xdr:col>85</xdr:col>
      <xdr:colOff>177800</xdr:colOff>
      <xdr:row>91</xdr:row>
      <xdr:rowOff>14805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5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37682</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4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162415</xdr:rowOff>
    </xdr:from>
    <xdr:to>
      <xdr:col>81</xdr:col>
      <xdr:colOff>101600</xdr:colOff>
      <xdr:row>91</xdr:row>
      <xdr:rowOff>92565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109092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51690</xdr:rowOff>
    </xdr:from>
    <xdr:to>
      <xdr:col>76</xdr:col>
      <xdr:colOff>165100</xdr:colOff>
      <xdr:row>91</xdr:row>
      <xdr:rowOff>153290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169817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54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129101</xdr:rowOff>
    </xdr:from>
    <xdr:to>
      <xdr:col>72</xdr:col>
      <xdr:colOff>38100</xdr:colOff>
      <xdr:row>92</xdr:row>
      <xdr:rowOff>59251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7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75778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5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34382</xdr:rowOff>
    </xdr:from>
    <xdr:to>
      <xdr:col>67</xdr:col>
      <xdr:colOff>101600</xdr:colOff>
      <xdr:row>91</xdr:row>
      <xdr:rowOff>135982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6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152509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4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8,988</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円となっており、類似団体と比べて高い水準にある。前年度と比べると、新型コロナウイルス感染症対策に係る経費が主な増額要因である。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53,407</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円となっており、類似団体と比べて高い水準にある。前年度と比べると、新型コロナウイルス感染症対策に係る経費及び救急車や資機材搬送車の購入が主な増額要因である。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349,382</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円となっており、類似団体と比べて高い水準にある。前年度と比べると、新型コロナウイルス感染症対策に係る経費が主な増額要因である。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383,969</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高齢化と伴い社会保障関係経費が増えている。前年度に比べると、新型コロナウイルス感染症対策に係る経費や認定こども園建設に係る経費が主な増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139,318</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橋梁長寿命化計画事業や市営住宅再編事業に多くの経費がかかることが主な要因である。前年度と比べると、令和元年度に市営住宅再編に伴う建設工事が終了したことが主な減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461,300</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再生振替特例債の元利償還金が主な要因である。前年度と比べると、新たに借り入れた起債の利子と過年度に借入れた起債の元金の償還が開始されたことが主な微増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年３月に借入れた再生振替特例債の借入により赤字を解消した以降、赤字は発生していない。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年３月に借入れた再生振替特例債の元金償還が始まったことにより、平成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年度以降、公債費率は高めに推移する見込みであるが、令和８年度の再生振替特例債償還完了後は、大きく改善する見込みである。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財政再生計画に基づき、平成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年度まで毎年度</a:t>
          </a:r>
          <a:r>
            <a:rPr kumimoji="1" lang="en-US" altLang="ja-JP" sz="1100">
              <a:latin typeface="ＭＳ ゴシック" pitchFamily="49" charset="-128"/>
              <a:ea typeface="ＭＳ ゴシック" pitchFamily="49" charset="-128"/>
            </a:rPr>
            <a:t>1,000</a:t>
          </a:r>
          <a:r>
            <a:rPr kumimoji="1" lang="ja-JP" altLang="en-US" sz="1100">
              <a:latin typeface="ＭＳ ゴシック" pitchFamily="49" charset="-128"/>
              <a:ea typeface="ＭＳ ゴシック" pitchFamily="49" charset="-128"/>
            </a:rPr>
            <a:t>千円の積立を行い、平成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年度から令和８年度までは積立せず、令和９年度以降は毎年度</a:t>
          </a:r>
          <a:r>
            <a:rPr kumimoji="1" lang="en-US" altLang="ja-JP" sz="1100">
              <a:latin typeface="ＭＳ ゴシック" pitchFamily="49" charset="-128"/>
              <a:ea typeface="ＭＳ ゴシック" pitchFamily="49" charset="-128"/>
            </a:rPr>
            <a:t>170,000</a:t>
          </a:r>
          <a:r>
            <a:rPr kumimoji="1" lang="ja-JP" altLang="en-US" sz="1100">
              <a:latin typeface="ＭＳ ゴシック" pitchFamily="49" charset="-128"/>
              <a:ea typeface="ＭＳ ゴシック" pitchFamily="49" charset="-128"/>
            </a:rPr>
            <a:t>千円の積立を行う。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年３月の再生振替特例債の借入れによって、将来負担比率算出における分子の地方債現在高が増加したが、計画的な地方債の償還と平成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年度から再生振替特例債の元金償還が始まったことにより、将来負担額は減少している。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北海道夕張市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の増により増額となっている。特定目的基金の幸福の黄色いハンカチ基金は、ふるさと納税の増加により前年度より増額となっているが、その他の特定目的基金においては、財政再生計画に基づき計画的に取崩してお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本市が定めた財政再生計画の実施に必要な財源を確保するため。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・幸福の黄色いハンカチ基金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市のまちづくりに応援をいただける人々から広く寄付金を募り、その寄付金を財源として、夕張市が住民自治を維持し、また活力ある地域社会の実現に資する事業の実施及び貴重な地域資源や文化の保全・継承を図ることにより、夕張市民が希望を有しながら健康で文化的な生活を保持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・夕張市石勝線代替輸送確保基金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北海道旅客鉄道株式会社石勝線（新夕張・夕張間）の鉄道事業廃止に伴う代替輸送事業の財源需要に充てるため。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・夕張市子ども・文化振興基金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本市の子ども及び青少年の健全育成並びに市民の文化振興に資するため。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・シューパロダム建設対策基金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夕張シューパロダムの建設に伴う地域振興対策に資するため。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各基金条例に基づき、積立及び取崩を行ったことにより、全体を通して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各基金の条例に基づき、適正な基金の管理を行う予定である。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昨年度に比べ決算剰余金が増え、積立金が増加したことによる増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年度から積立及び取り崩していない。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D4A021-026B-465A-845D-384060B87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C46B08-5257-4360-AB7A-FC9DFFB3F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4C02D0-0EC2-4169-9F5E-36324BF58C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E4C389-73E2-4EFF-85DB-75B11F43F7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1BCA68F-067D-4FFE-BD01-8BB0F06012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CE5AF0-485C-4AA0-813A-5C12E05362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E5EFD5-EE21-4C94-AF51-A77F67D2CB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2D2097-5CD1-4655-8482-10022EBB5A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C05BC5C-8ED2-4CA6-83D4-E2A69AD95F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4127A6-D89F-4DBB-B05C-4ACEDD1C9E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27C01F-BB15-4AA6-AC33-75E3A1037B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198F92E-32F2-4E0A-8428-C2F2A8F0524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7CC91F-85F8-4BB7-9A3F-B83E00C35E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CFF64A7-CBE2-402A-94ED-3DF692C9F3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EA1B34-1F7A-4E73-B913-EC36019231B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C2C7D2-FD7D-4976-841C-F0DFD8B0523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B3F719-E1D1-4835-A4B3-3872E0B5A9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BEE87E-54A0-40D7-92A7-1C97BB3055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AEAFC8-78EF-46E5-8D35-8152A47007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D0FBA0-28F0-4150-8A78-4BBEBDEC87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2390A1-7379-429C-B43D-B599D275B9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822809-92E4-420D-9DED-F37171BE8F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A1494A-6C70-454E-A595-9F192959C4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BEE9E0F-563C-46C8-BDE0-C355D19538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51C183-3681-419B-B9DB-36ADD06288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802756-03F1-4C90-BE41-96E3BF11823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8797A0-B5CC-484C-B057-47A1639D175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D56A0A2-F555-4484-8D42-3BAC31E801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2870B77-FFCC-4D04-BF0D-DD1A9D9C81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5ABED7-081B-438F-98DD-4F71464AE0D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8291DC2-B759-4AA8-A3D1-A4F0980E2F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9C8E63-559D-43E5-8350-F65ABDF95F5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F21A99F-E948-4788-9D9A-4CE1C6641D2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0A1F55E-F560-4252-92BD-2FAC69B59F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36DD20-BE48-4972-9D51-42DFC631F2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8561297-6956-4E86-A342-184ED72464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5829D8-0569-460C-B5ED-1CD41AF760D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DB7274-E227-4033-9230-8FA975FA1C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CB8935D-70DF-4057-BD0A-4F2BCD5A12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61CBA72-F167-474A-9484-8B5A927023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4643951-BD20-46AB-9C8B-91589648120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DB7514-20E2-4235-A981-BF03644476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E4B2F3-5473-4ABF-9411-A743FAA0BF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07EC580-F964-4FAC-B085-F4D9971122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D7350A-3CDC-4D4A-813E-553229114D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B01CED-D8F0-44E8-85C9-437E31FDED2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77CFC43-9CD9-40A4-A9DC-E509A31617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再生計画に基づき、公共施設の縮減等に努めているものの、炭鉱から引き継いだ等の理由により未だに大変多くの公共施設を抱えており、その施設等も老朽化したまま使用しているため、有形固定資産減価償却率が高く類似団体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416EE6-3989-41EF-A57A-DD5991E060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1EB0662-FCD6-40C2-82C4-5799BC8230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B8C4DE7-3FD3-4280-9E42-8B5F347961A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5AB4007-CA25-4222-97EC-A8DE24E697A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9B2F4F49-B24C-467D-8ABD-874087E784B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213F5C8-232E-47C3-8D1B-40A8E99B31C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05F804F-4D0B-4FA2-9EAC-65B2104AF06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4A191FC-895F-4593-9625-D2775A3EF9D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4F6D7F1-8993-4E5A-8F59-4E88F03EB12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9EEB9B6-3C2C-4AFB-9539-5864C6177DA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51738DC-CA23-4372-B107-F54CDE5B5B4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5B08833-A0FE-4C6E-93C4-2CEC3DB29C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1C000E6-6663-406F-9E45-F4E88CB1E3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3E69763-A9E4-4BCE-B986-588CE3FD15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8CB4C934-49A6-415A-A000-6A6031F5DAE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F957DA36-6805-4365-B7EE-4D112912F292}"/>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A5AC605D-9A30-4B45-9AD4-89D449F245BF}"/>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7DCB69C2-D62C-4797-B07F-B7529F124285}"/>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3517BFCE-095A-4FF8-BC0D-D04F9B10A1A8}"/>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3CFDABB3-16E0-4349-A8AF-B81A918AE0CF}"/>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9B2DB40D-8C4A-44A4-BB98-556CECFEBE32}"/>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DCF38500-211A-4805-A28B-09CFE6029DD4}"/>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7EC0AFBE-2FF5-4120-B78E-4458E34C0AD5}"/>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BB8DC584-2D6A-44CB-BFDC-5CE8EDBF1186}"/>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9AB02371-D74B-45DB-AD3F-781F02F0BFD7}"/>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2D0DB74-4D88-4C44-8EE8-3C08D21AFE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9122BF6-528D-4A88-8945-FE2925B73EC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3BAA721-8325-48B9-91F3-F6A9D9A590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08D008-8A0F-4E96-96FC-90D5CD04DB0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44F0D9-29B1-4D69-97EB-29BC644A121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133604</xdr:rowOff>
    </xdr:from>
    <xdr:to>
      <xdr:col>23</xdr:col>
      <xdr:colOff>136525</xdr:colOff>
      <xdr:row>31</xdr:row>
      <xdr:rowOff>63754</xdr:rowOff>
    </xdr:to>
    <xdr:sp macro="" textlink="">
      <xdr:nvSpPr>
        <xdr:cNvPr id="79" name="楕円 78">
          <a:extLst>
            <a:ext uri="{FF2B5EF4-FFF2-40B4-BE49-F238E27FC236}">
              <a16:creationId xmlns:a16="http://schemas.microsoft.com/office/drawing/2014/main" id="{868FD08C-3C88-4C5A-8CC6-B0CB1F2C2CBB}"/>
            </a:ext>
          </a:extLst>
        </xdr:cNvPr>
        <xdr:cNvSpPr/>
      </xdr:nvSpPr>
      <xdr:spPr>
        <a:xfrm>
          <a:off x="47117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112031</xdr:rowOff>
    </xdr:from>
    <xdr:ext cx="405111" cy="259045"/>
    <xdr:sp macro="" textlink="">
      <xdr:nvSpPr>
        <xdr:cNvPr id="80" name="有形固定資産減価償却率該当値テキスト">
          <a:extLst>
            <a:ext uri="{FF2B5EF4-FFF2-40B4-BE49-F238E27FC236}">
              <a16:creationId xmlns:a16="http://schemas.microsoft.com/office/drawing/2014/main" id="{95762714-B619-4C2A-9F6C-5D60E0DCFBF7}"/>
            </a:ext>
          </a:extLst>
        </xdr:cNvPr>
        <xdr:cNvSpPr txBox="1"/>
      </xdr:nvSpPr>
      <xdr:spPr>
        <a:xfrm>
          <a:off x="4813300" y="60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1" name="楕円 80">
          <a:extLst>
            <a:ext uri="{FF2B5EF4-FFF2-40B4-BE49-F238E27FC236}">
              <a16:creationId xmlns:a16="http://schemas.microsoft.com/office/drawing/2014/main" id="{10EA157C-3160-4E68-A388-3605D001F20E}"/>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12954</xdr:rowOff>
    </xdr:to>
    <xdr:cxnSp macro="">
      <xdr:nvCxnSpPr>
        <xdr:cNvPr id="82" name="直線コネクタ 81">
          <a:extLst>
            <a:ext uri="{FF2B5EF4-FFF2-40B4-BE49-F238E27FC236}">
              <a16:creationId xmlns:a16="http://schemas.microsoft.com/office/drawing/2014/main" id="{797E198A-CCE0-4D8F-9D97-938C3A044B0C}"/>
            </a:ext>
          </a:extLst>
        </xdr:cNvPr>
        <xdr:cNvCxnSpPr/>
      </xdr:nvCxnSpPr>
      <xdr:spPr>
        <a:xfrm>
          <a:off x="4051300" y="607568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96901</xdr:rowOff>
    </xdr:from>
    <xdr:to>
      <xdr:col>15</xdr:col>
      <xdr:colOff>187325</xdr:colOff>
      <xdr:row>31</xdr:row>
      <xdr:rowOff>27051</xdr:rowOff>
    </xdr:to>
    <xdr:sp macro="" textlink="">
      <xdr:nvSpPr>
        <xdr:cNvPr id="83" name="楕円 82">
          <a:extLst>
            <a:ext uri="{FF2B5EF4-FFF2-40B4-BE49-F238E27FC236}">
              <a16:creationId xmlns:a16="http://schemas.microsoft.com/office/drawing/2014/main" id="{0220639D-6A68-4990-91C0-A697EA737B0A}"/>
            </a:ext>
          </a:extLst>
        </xdr:cNvPr>
        <xdr:cNvSpPr/>
      </xdr:nvSpPr>
      <xdr:spPr>
        <a:xfrm>
          <a:off x="323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147701</xdr:rowOff>
    </xdr:from>
    <xdr:to>
      <xdr:col>19</xdr:col>
      <xdr:colOff>136525</xdr:colOff>
      <xdr:row>30</xdr:row>
      <xdr:rowOff>160655</xdr:rowOff>
    </xdr:to>
    <xdr:cxnSp macro="">
      <xdr:nvCxnSpPr>
        <xdr:cNvPr id="84" name="直線コネクタ 83">
          <a:extLst>
            <a:ext uri="{FF2B5EF4-FFF2-40B4-BE49-F238E27FC236}">
              <a16:creationId xmlns:a16="http://schemas.microsoft.com/office/drawing/2014/main" id="{0C9722B6-817F-4F12-B32F-CB7E37DB4156}"/>
            </a:ext>
          </a:extLst>
        </xdr:cNvPr>
        <xdr:cNvCxnSpPr/>
      </xdr:nvCxnSpPr>
      <xdr:spPr>
        <a:xfrm>
          <a:off x="3289300" y="606272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64516</xdr:rowOff>
    </xdr:from>
    <xdr:to>
      <xdr:col>11</xdr:col>
      <xdr:colOff>187325</xdr:colOff>
      <xdr:row>30</xdr:row>
      <xdr:rowOff>166116</xdr:rowOff>
    </xdr:to>
    <xdr:sp macro="" textlink="">
      <xdr:nvSpPr>
        <xdr:cNvPr id="85" name="楕円 84">
          <a:extLst>
            <a:ext uri="{FF2B5EF4-FFF2-40B4-BE49-F238E27FC236}">
              <a16:creationId xmlns:a16="http://schemas.microsoft.com/office/drawing/2014/main" id="{FFB0CD80-58FE-4976-9FB2-FE4587BF303E}"/>
            </a:ext>
          </a:extLst>
        </xdr:cNvPr>
        <xdr:cNvSpPr/>
      </xdr:nvSpPr>
      <xdr:spPr>
        <a:xfrm>
          <a:off x="247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147701</xdr:rowOff>
    </xdr:to>
    <xdr:cxnSp macro="">
      <xdr:nvCxnSpPr>
        <xdr:cNvPr id="86" name="直線コネクタ 85">
          <a:extLst>
            <a:ext uri="{FF2B5EF4-FFF2-40B4-BE49-F238E27FC236}">
              <a16:creationId xmlns:a16="http://schemas.microsoft.com/office/drawing/2014/main" id="{B305B655-692D-4AF7-AE3D-65488196C104}"/>
            </a:ext>
          </a:extLst>
        </xdr:cNvPr>
        <xdr:cNvCxnSpPr/>
      </xdr:nvCxnSpPr>
      <xdr:spPr>
        <a:xfrm>
          <a:off x="2527300" y="603034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42926</xdr:rowOff>
    </xdr:from>
    <xdr:to>
      <xdr:col>7</xdr:col>
      <xdr:colOff>187325</xdr:colOff>
      <xdr:row>30</xdr:row>
      <xdr:rowOff>144526</xdr:rowOff>
    </xdr:to>
    <xdr:sp macro="" textlink="">
      <xdr:nvSpPr>
        <xdr:cNvPr id="87" name="楕円 86">
          <a:extLst>
            <a:ext uri="{FF2B5EF4-FFF2-40B4-BE49-F238E27FC236}">
              <a16:creationId xmlns:a16="http://schemas.microsoft.com/office/drawing/2014/main" id="{96A3BCE7-1AA0-41D7-9E31-B5C50498C77C}"/>
            </a:ext>
          </a:extLst>
        </xdr:cNvPr>
        <xdr:cNvSpPr/>
      </xdr:nvSpPr>
      <xdr:spPr>
        <a:xfrm>
          <a:off x="1714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93726</xdr:rowOff>
    </xdr:from>
    <xdr:to>
      <xdr:col>11</xdr:col>
      <xdr:colOff>136525</xdr:colOff>
      <xdr:row>30</xdr:row>
      <xdr:rowOff>115316</xdr:rowOff>
    </xdr:to>
    <xdr:cxnSp macro="">
      <xdr:nvCxnSpPr>
        <xdr:cNvPr id="88" name="直線コネクタ 87">
          <a:extLst>
            <a:ext uri="{FF2B5EF4-FFF2-40B4-BE49-F238E27FC236}">
              <a16:creationId xmlns:a16="http://schemas.microsoft.com/office/drawing/2014/main" id="{3F0642AD-8869-43BB-A974-4117774300B0}"/>
            </a:ext>
          </a:extLst>
        </xdr:cNvPr>
        <xdr:cNvCxnSpPr/>
      </xdr:nvCxnSpPr>
      <xdr:spPr>
        <a:xfrm>
          <a:off x="1765300" y="600875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43B9A9BE-2A72-4F34-BEB9-725C77979C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7C1DD20A-0F90-4DD7-A7C8-A2A10B20ACBF}"/>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3A1F3BB8-2EF2-4B7B-8104-C38E4B2BF3D3}"/>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E6861409-A016-4D5C-8281-A9FD0F864784}"/>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3" name="n_1mainValue有形固定資産減価償却率">
          <a:extLst>
            <a:ext uri="{FF2B5EF4-FFF2-40B4-BE49-F238E27FC236}">
              <a16:creationId xmlns:a16="http://schemas.microsoft.com/office/drawing/2014/main" id="{E2ABEAE5-E3F0-4165-B764-882BFAA00A7F}"/>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18178</xdr:rowOff>
    </xdr:from>
    <xdr:ext cx="405111" cy="259045"/>
    <xdr:sp macro="" textlink="">
      <xdr:nvSpPr>
        <xdr:cNvPr id="94" name="n_2mainValue有形固定資産減価償却率">
          <a:extLst>
            <a:ext uri="{FF2B5EF4-FFF2-40B4-BE49-F238E27FC236}">
              <a16:creationId xmlns:a16="http://schemas.microsoft.com/office/drawing/2014/main" id="{0A758DDE-F9D6-4BFE-BD9D-014361E4A3BA}"/>
            </a:ext>
          </a:extLst>
        </xdr:cNvPr>
        <xdr:cNvSpPr txBox="1"/>
      </xdr:nvSpPr>
      <xdr:spPr>
        <a:xfrm>
          <a:off x="30867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157243</xdr:rowOff>
    </xdr:from>
    <xdr:ext cx="405111" cy="259045"/>
    <xdr:sp macro="" textlink="">
      <xdr:nvSpPr>
        <xdr:cNvPr id="95" name="n_3mainValue有形固定資産減価償却率">
          <a:extLst>
            <a:ext uri="{FF2B5EF4-FFF2-40B4-BE49-F238E27FC236}">
              <a16:creationId xmlns:a16="http://schemas.microsoft.com/office/drawing/2014/main" id="{9CC85EB7-4D26-46BC-84A7-D1CF7BF823F7}"/>
            </a:ext>
          </a:extLst>
        </xdr:cNvPr>
        <xdr:cNvSpPr txBox="1"/>
      </xdr:nvSpPr>
      <xdr:spPr>
        <a:xfrm>
          <a:off x="2324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135653</xdr:rowOff>
    </xdr:from>
    <xdr:ext cx="405111" cy="259045"/>
    <xdr:sp macro="" textlink="">
      <xdr:nvSpPr>
        <xdr:cNvPr id="96" name="n_4mainValue有形固定資産減価償却率">
          <a:extLst>
            <a:ext uri="{FF2B5EF4-FFF2-40B4-BE49-F238E27FC236}">
              <a16:creationId xmlns:a16="http://schemas.microsoft.com/office/drawing/2014/main" id="{D078B06D-1590-4AD1-A2DA-D93B8B98BEDA}"/>
            </a:ext>
          </a:extLst>
        </xdr:cNvPr>
        <xdr:cNvSpPr txBox="1"/>
      </xdr:nvSpPr>
      <xdr:spPr>
        <a:xfrm>
          <a:off x="15627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7803D79-BB89-48D5-9D03-5FD36827D0A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CF85848-B5EA-4BA7-944B-B691B5AAEF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8470A7C7-6C28-47AB-AB5E-9EF1904B5856}"/>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247AD74-552B-4839-B2ED-72E567D9858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93390C9-D1F3-4BAC-9288-3B27CBD368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FB92CDC-D75D-4B06-804E-E66A73DD79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558698F-6877-43B9-BEAE-0DBB7441F1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6A5AA2A-D489-4382-882E-22D3895C8E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CF5AF1D-D285-4BAC-8291-9FD5044574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2BAB1E8-99F6-4876-AC48-D57F0CED02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64F26B3-1AB4-4FBE-A95F-B3A5B6D908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1A431F4-9ABB-44D4-87E6-6A1FBF207A2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32FBAB-02D4-4AF5-A637-FB5744E370D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財政再生計画に基づき、平成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年度から再生振替特例債の償還が始まっているため、類似団体より債務償還可能年数が上回っている。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4ADEB7F-B885-4B19-BD12-B61CC2362C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026CB5E-12CB-42CB-AB30-9664353FFB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7FEFD21-CB03-4903-9AB9-301381492A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3" name="直線コネクタ 112">
          <a:extLst>
            <a:ext uri="{FF2B5EF4-FFF2-40B4-BE49-F238E27FC236}">
              <a16:creationId xmlns:a16="http://schemas.microsoft.com/office/drawing/2014/main" id="{6FD88319-89F6-4A86-B713-0CBD97F86456}"/>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4" name="テキスト ボックス 113">
          <a:extLst>
            <a:ext uri="{FF2B5EF4-FFF2-40B4-BE49-F238E27FC236}">
              <a16:creationId xmlns:a16="http://schemas.microsoft.com/office/drawing/2014/main" id="{CED9B59D-0BFE-485A-AC06-2DC728A5AA32}"/>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5" name="直線コネクタ 114">
          <a:extLst>
            <a:ext uri="{FF2B5EF4-FFF2-40B4-BE49-F238E27FC236}">
              <a16:creationId xmlns:a16="http://schemas.microsoft.com/office/drawing/2014/main" id="{91EAC32C-83E3-42B0-BED5-E329FDF1773F}"/>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6" name="テキスト ボックス 115">
          <a:extLst>
            <a:ext uri="{FF2B5EF4-FFF2-40B4-BE49-F238E27FC236}">
              <a16:creationId xmlns:a16="http://schemas.microsoft.com/office/drawing/2014/main" id="{D39BE456-7117-42B8-B8C7-F30295CCC248}"/>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7" name="直線コネクタ 116">
          <a:extLst>
            <a:ext uri="{FF2B5EF4-FFF2-40B4-BE49-F238E27FC236}">
              <a16:creationId xmlns:a16="http://schemas.microsoft.com/office/drawing/2014/main" id="{796ECA3D-97E4-43FD-BFE8-ADA0DA9EB829}"/>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18" name="テキスト ボックス 117">
          <a:extLst>
            <a:ext uri="{FF2B5EF4-FFF2-40B4-BE49-F238E27FC236}">
              <a16:creationId xmlns:a16="http://schemas.microsoft.com/office/drawing/2014/main" id="{4D97C7EE-4209-476A-8169-22C1E85BFE00}"/>
            </a:ext>
          </a:extLst>
        </xdr:cNvPr>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4A64896-913B-4F2D-B2CB-A006C6D248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A4DE887-E6AA-481D-955D-30EECAED126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1" name="直線コネクタ 120">
          <a:extLst>
            <a:ext uri="{FF2B5EF4-FFF2-40B4-BE49-F238E27FC236}">
              <a16:creationId xmlns:a16="http://schemas.microsoft.com/office/drawing/2014/main" id="{80EC6945-8E78-41E8-8DE7-ABBBB3CC1386}"/>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2" name="テキスト ボックス 121">
          <a:extLst>
            <a:ext uri="{FF2B5EF4-FFF2-40B4-BE49-F238E27FC236}">
              <a16:creationId xmlns:a16="http://schemas.microsoft.com/office/drawing/2014/main" id="{1EF38B87-4FDF-4D21-943E-CDF0B4BAE023}"/>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3" name="直線コネクタ 122">
          <a:extLst>
            <a:ext uri="{FF2B5EF4-FFF2-40B4-BE49-F238E27FC236}">
              <a16:creationId xmlns:a16="http://schemas.microsoft.com/office/drawing/2014/main" id="{846536DB-BCBD-4978-B9E0-7A23EA5F46FD}"/>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4" name="テキスト ボックス 123">
          <a:extLst>
            <a:ext uri="{FF2B5EF4-FFF2-40B4-BE49-F238E27FC236}">
              <a16:creationId xmlns:a16="http://schemas.microsoft.com/office/drawing/2014/main" id="{109BDA88-1932-45F7-9746-DBCC0D4B4030}"/>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5" name="直線コネクタ 124">
          <a:extLst>
            <a:ext uri="{FF2B5EF4-FFF2-40B4-BE49-F238E27FC236}">
              <a16:creationId xmlns:a16="http://schemas.microsoft.com/office/drawing/2014/main" id="{85D397EC-F847-4736-B568-824A01DF1C45}"/>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26" name="テキスト ボックス 125">
          <a:extLst>
            <a:ext uri="{FF2B5EF4-FFF2-40B4-BE49-F238E27FC236}">
              <a16:creationId xmlns:a16="http://schemas.microsoft.com/office/drawing/2014/main" id="{816E40A7-380E-4FD8-8C73-C5D9BE242393}"/>
            </a:ext>
          </a:extLst>
        </xdr:cNvPr>
        <xdr:cNvSpPr txBox="1"/>
      </xdr:nvSpPr>
      <xdr:spPr>
        <a:xfrm>
          <a:off x="10931403" y="51290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5DD7594-CAF2-4918-AE8F-5C4D206F6E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DAE2AA5-04BB-41EC-B8D1-A5D1278080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168799</xdr:rowOff>
    </xdr:from>
    <xdr:to>
      <xdr:col>76</xdr:col>
      <xdr:colOff>21589</xdr:colOff>
      <xdr:row>33</xdr:row>
      <xdr:rowOff>58224</xdr:rowOff>
    </xdr:to>
    <xdr:cxnSp macro="">
      <xdr:nvCxnSpPr>
        <xdr:cNvPr id="129" name="直線コネクタ 128">
          <a:extLst>
            <a:ext uri="{FF2B5EF4-FFF2-40B4-BE49-F238E27FC236}">
              <a16:creationId xmlns:a16="http://schemas.microsoft.com/office/drawing/2014/main" id="{B270EF34-B563-40B6-B247-D11BFC55AACC}"/>
            </a:ext>
          </a:extLst>
        </xdr:cNvPr>
        <xdr:cNvCxnSpPr/>
      </xdr:nvCxnSpPr>
      <xdr:spPr>
        <a:xfrm flipV="1">
          <a:off x="14793595" y="5398024"/>
          <a:ext cx="1269" cy="1089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62051</xdr:rowOff>
    </xdr:from>
    <xdr:ext cx="560923" cy="259045"/>
    <xdr:sp macro="" textlink="">
      <xdr:nvSpPr>
        <xdr:cNvPr id="130" name="債務償還比率最小値テキスト">
          <a:extLst>
            <a:ext uri="{FF2B5EF4-FFF2-40B4-BE49-F238E27FC236}">
              <a16:creationId xmlns:a16="http://schemas.microsoft.com/office/drawing/2014/main" id="{17A3ECF8-E8A5-4A4D-8710-67B81C5D6762}"/>
            </a:ext>
          </a:extLst>
        </xdr:cNvPr>
        <xdr:cNvSpPr txBox="1"/>
      </xdr:nvSpPr>
      <xdr:spPr>
        <a:xfrm>
          <a:off x="14846300" y="64914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58224</xdr:rowOff>
    </xdr:from>
    <xdr:to>
      <xdr:col>76</xdr:col>
      <xdr:colOff>111125</xdr:colOff>
      <xdr:row>33</xdr:row>
      <xdr:rowOff>58224</xdr:rowOff>
    </xdr:to>
    <xdr:cxnSp macro="">
      <xdr:nvCxnSpPr>
        <xdr:cNvPr id="131" name="直線コネクタ 130">
          <a:extLst>
            <a:ext uri="{FF2B5EF4-FFF2-40B4-BE49-F238E27FC236}">
              <a16:creationId xmlns:a16="http://schemas.microsoft.com/office/drawing/2014/main" id="{46F8D015-939E-4D51-891B-FD29EE77E822}"/>
            </a:ext>
          </a:extLst>
        </xdr:cNvPr>
        <xdr:cNvCxnSpPr/>
      </xdr:nvCxnSpPr>
      <xdr:spPr>
        <a:xfrm>
          <a:off x="14706600" y="648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115476</xdr:rowOff>
    </xdr:from>
    <xdr:ext cx="469744" cy="259045"/>
    <xdr:sp macro="" textlink="">
      <xdr:nvSpPr>
        <xdr:cNvPr id="132" name="債務償還比率最大値テキスト">
          <a:extLst>
            <a:ext uri="{FF2B5EF4-FFF2-40B4-BE49-F238E27FC236}">
              <a16:creationId xmlns:a16="http://schemas.microsoft.com/office/drawing/2014/main" id="{A4D12341-B31E-4A72-B7AC-CB9FCDD161A6}"/>
            </a:ext>
          </a:extLst>
        </xdr:cNvPr>
        <xdr:cNvSpPr txBox="1"/>
      </xdr:nvSpPr>
      <xdr:spPr>
        <a:xfrm>
          <a:off x="14846300" y="5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168799</xdr:rowOff>
    </xdr:from>
    <xdr:to>
      <xdr:col>76</xdr:col>
      <xdr:colOff>111125</xdr:colOff>
      <xdr:row>26</xdr:row>
      <xdr:rowOff>168799</xdr:rowOff>
    </xdr:to>
    <xdr:cxnSp macro="">
      <xdr:nvCxnSpPr>
        <xdr:cNvPr id="133" name="直線コネクタ 132">
          <a:extLst>
            <a:ext uri="{FF2B5EF4-FFF2-40B4-BE49-F238E27FC236}">
              <a16:creationId xmlns:a16="http://schemas.microsoft.com/office/drawing/2014/main" id="{E82DC11F-1A9C-4C13-954E-4E998D8FFC0E}"/>
            </a:ext>
          </a:extLst>
        </xdr:cNvPr>
        <xdr:cNvCxnSpPr/>
      </xdr:nvCxnSpPr>
      <xdr:spPr>
        <a:xfrm>
          <a:off x="14706600" y="53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51759</xdr:rowOff>
    </xdr:from>
    <xdr:ext cx="469744" cy="259045"/>
    <xdr:sp macro="" textlink="">
      <xdr:nvSpPr>
        <xdr:cNvPr id="134" name="債務償還比率平均値テキスト">
          <a:extLst>
            <a:ext uri="{FF2B5EF4-FFF2-40B4-BE49-F238E27FC236}">
              <a16:creationId xmlns:a16="http://schemas.microsoft.com/office/drawing/2014/main" id="{A2B65D80-E3DC-479A-BB3F-82C8AB9EBB74}"/>
            </a:ext>
          </a:extLst>
        </xdr:cNvPr>
        <xdr:cNvSpPr txBox="1"/>
      </xdr:nvSpPr>
      <xdr:spPr>
        <a:xfrm>
          <a:off x="14846300" y="562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28882</xdr:rowOff>
    </xdr:from>
    <xdr:to>
      <xdr:col>76</xdr:col>
      <xdr:colOff>73025</xdr:colOff>
      <xdr:row>29</xdr:row>
      <xdr:rowOff>130482</xdr:rowOff>
    </xdr:to>
    <xdr:sp macro="" textlink="">
      <xdr:nvSpPr>
        <xdr:cNvPr id="135" name="フローチャート: 判断 134">
          <a:extLst>
            <a:ext uri="{FF2B5EF4-FFF2-40B4-BE49-F238E27FC236}">
              <a16:creationId xmlns:a16="http://schemas.microsoft.com/office/drawing/2014/main" id="{F26D8E6E-1D84-4EB4-9FF9-33F5D2331520}"/>
            </a:ext>
          </a:extLst>
        </xdr:cNvPr>
        <xdr:cNvSpPr/>
      </xdr:nvSpPr>
      <xdr:spPr>
        <a:xfrm>
          <a:off x="14744700" y="577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72242</xdr:rowOff>
    </xdr:from>
    <xdr:to>
      <xdr:col>72</xdr:col>
      <xdr:colOff>123825</xdr:colOff>
      <xdr:row>30</xdr:row>
      <xdr:rowOff>2392</xdr:rowOff>
    </xdr:to>
    <xdr:sp macro="" textlink="">
      <xdr:nvSpPr>
        <xdr:cNvPr id="136" name="フローチャート: 判断 135">
          <a:extLst>
            <a:ext uri="{FF2B5EF4-FFF2-40B4-BE49-F238E27FC236}">
              <a16:creationId xmlns:a16="http://schemas.microsoft.com/office/drawing/2014/main" id="{8573E1AC-0FBC-4CA5-8758-3E39E045FF2D}"/>
            </a:ext>
          </a:extLst>
        </xdr:cNvPr>
        <xdr:cNvSpPr/>
      </xdr:nvSpPr>
      <xdr:spPr>
        <a:xfrm>
          <a:off x="14033500" y="58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52091</xdr:rowOff>
    </xdr:from>
    <xdr:to>
      <xdr:col>68</xdr:col>
      <xdr:colOff>123825</xdr:colOff>
      <xdr:row>29</xdr:row>
      <xdr:rowOff>153691</xdr:rowOff>
    </xdr:to>
    <xdr:sp macro="" textlink="">
      <xdr:nvSpPr>
        <xdr:cNvPr id="137" name="フローチャート: 判断 136">
          <a:extLst>
            <a:ext uri="{FF2B5EF4-FFF2-40B4-BE49-F238E27FC236}">
              <a16:creationId xmlns:a16="http://schemas.microsoft.com/office/drawing/2014/main" id="{D74A36D2-46C9-4A14-A27C-9BC2752BD33E}"/>
            </a:ext>
          </a:extLst>
        </xdr:cNvPr>
        <xdr:cNvSpPr/>
      </xdr:nvSpPr>
      <xdr:spPr>
        <a:xfrm>
          <a:off x="13271500" y="57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42286</xdr:rowOff>
    </xdr:from>
    <xdr:to>
      <xdr:col>64</xdr:col>
      <xdr:colOff>123825</xdr:colOff>
      <xdr:row>29</xdr:row>
      <xdr:rowOff>143886</xdr:rowOff>
    </xdr:to>
    <xdr:sp macro="" textlink="">
      <xdr:nvSpPr>
        <xdr:cNvPr id="138" name="フローチャート: 判断 137">
          <a:extLst>
            <a:ext uri="{FF2B5EF4-FFF2-40B4-BE49-F238E27FC236}">
              <a16:creationId xmlns:a16="http://schemas.microsoft.com/office/drawing/2014/main" id="{C771C4DD-479E-44FE-9381-6866187F0A21}"/>
            </a:ext>
          </a:extLst>
        </xdr:cNvPr>
        <xdr:cNvSpPr/>
      </xdr:nvSpPr>
      <xdr:spPr>
        <a:xfrm>
          <a:off x="12509500" y="578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23575</xdr:rowOff>
    </xdr:from>
    <xdr:to>
      <xdr:col>60</xdr:col>
      <xdr:colOff>123825</xdr:colOff>
      <xdr:row>29</xdr:row>
      <xdr:rowOff>125175</xdr:rowOff>
    </xdr:to>
    <xdr:sp macro="" textlink="">
      <xdr:nvSpPr>
        <xdr:cNvPr id="139" name="フローチャート: 判断 138">
          <a:extLst>
            <a:ext uri="{FF2B5EF4-FFF2-40B4-BE49-F238E27FC236}">
              <a16:creationId xmlns:a16="http://schemas.microsoft.com/office/drawing/2014/main" id="{76AD5BB9-6046-4495-90B6-FF565209FE29}"/>
            </a:ext>
          </a:extLst>
        </xdr:cNvPr>
        <xdr:cNvSpPr/>
      </xdr:nvSpPr>
      <xdr:spPr>
        <a:xfrm>
          <a:off x="11747500" y="57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D47B824-3170-49B0-861E-5EF35383780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DFD2987-C01C-40AD-BBAB-7712F8485D1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6436094-1A67-45C6-9019-DA5B98CDC3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8AA847D-0D8A-44B7-9D61-4B53C85429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8288DA0-020E-4807-A181-6149FDE094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54451</xdr:rowOff>
    </xdr:from>
    <xdr:to>
      <xdr:col>76</xdr:col>
      <xdr:colOff>73025</xdr:colOff>
      <xdr:row>31</xdr:row>
      <xdr:rowOff>156051</xdr:rowOff>
    </xdr:to>
    <xdr:sp macro="" textlink="">
      <xdr:nvSpPr>
        <xdr:cNvPr id="145" name="楕円 144">
          <a:extLst>
            <a:ext uri="{FF2B5EF4-FFF2-40B4-BE49-F238E27FC236}">
              <a16:creationId xmlns:a16="http://schemas.microsoft.com/office/drawing/2014/main" id="{CD902B59-7CCA-4E13-BC59-2F106ACDF9D4}"/>
            </a:ext>
          </a:extLst>
        </xdr:cNvPr>
        <xdr:cNvSpPr/>
      </xdr:nvSpPr>
      <xdr:spPr>
        <a:xfrm>
          <a:off x="147447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32878</xdr:rowOff>
    </xdr:from>
    <xdr:ext cx="560923" cy="259045"/>
    <xdr:sp macro="" textlink="">
      <xdr:nvSpPr>
        <xdr:cNvPr id="146" name="債務償還比率該当値テキスト">
          <a:extLst>
            <a:ext uri="{FF2B5EF4-FFF2-40B4-BE49-F238E27FC236}">
              <a16:creationId xmlns:a16="http://schemas.microsoft.com/office/drawing/2014/main" id="{46BF900E-86EC-4CD8-AA10-65313E0009D1}"/>
            </a:ext>
          </a:extLst>
        </xdr:cNvPr>
        <xdr:cNvSpPr txBox="1"/>
      </xdr:nvSpPr>
      <xdr:spPr>
        <a:xfrm>
          <a:off x="14846300" y="61193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167529</xdr:rowOff>
    </xdr:from>
    <xdr:to>
      <xdr:col>72</xdr:col>
      <xdr:colOff>123825</xdr:colOff>
      <xdr:row>32</xdr:row>
      <xdr:rowOff>97679</xdr:rowOff>
    </xdr:to>
    <xdr:sp macro="" textlink="">
      <xdr:nvSpPr>
        <xdr:cNvPr id="147" name="楕円 146">
          <a:extLst>
            <a:ext uri="{FF2B5EF4-FFF2-40B4-BE49-F238E27FC236}">
              <a16:creationId xmlns:a16="http://schemas.microsoft.com/office/drawing/2014/main" id="{50E675E5-AEE7-468F-9EEE-39140EA07CF1}"/>
            </a:ext>
          </a:extLst>
        </xdr:cNvPr>
        <xdr:cNvSpPr/>
      </xdr:nvSpPr>
      <xdr:spPr>
        <a:xfrm>
          <a:off x="14033500" y="62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105251</xdr:rowOff>
    </xdr:from>
    <xdr:to>
      <xdr:col>76</xdr:col>
      <xdr:colOff>22225</xdr:colOff>
      <xdr:row>32</xdr:row>
      <xdr:rowOff>46879</xdr:rowOff>
    </xdr:to>
    <xdr:cxnSp macro="">
      <xdr:nvCxnSpPr>
        <xdr:cNvPr id="148" name="直線コネクタ 147">
          <a:extLst>
            <a:ext uri="{FF2B5EF4-FFF2-40B4-BE49-F238E27FC236}">
              <a16:creationId xmlns:a16="http://schemas.microsoft.com/office/drawing/2014/main" id="{499E741B-6A23-4FFE-B3D9-DF70E9A23E45}"/>
            </a:ext>
          </a:extLst>
        </xdr:cNvPr>
        <xdr:cNvCxnSpPr/>
      </xdr:nvCxnSpPr>
      <xdr:spPr>
        <a:xfrm flipV="1">
          <a:off x="14084300" y="6191726"/>
          <a:ext cx="711200" cy="1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62648</xdr:rowOff>
    </xdr:from>
    <xdr:to>
      <xdr:col>68</xdr:col>
      <xdr:colOff>123825</xdr:colOff>
      <xdr:row>32</xdr:row>
      <xdr:rowOff>164248</xdr:rowOff>
    </xdr:to>
    <xdr:sp macro="" textlink="">
      <xdr:nvSpPr>
        <xdr:cNvPr id="149" name="楕円 148">
          <a:extLst>
            <a:ext uri="{FF2B5EF4-FFF2-40B4-BE49-F238E27FC236}">
              <a16:creationId xmlns:a16="http://schemas.microsoft.com/office/drawing/2014/main" id="{1756DE05-61E5-46FA-96B7-ACF404ADC7B2}"/>
            </a:ext>
          </a:extLst>
        </xdr:cNvPr>
        <xdr:cNvSpPr/>
      </xdr:nvSpPr>
      <xdr:spPr>
        <a:xfrm>
          <a:off x="13271500" y="63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46879</xdr:rowOff>
    </xdr:from>
    <xdr:to>
      <xdr:col>72</xdr:col>
      <xdr:colOff>73025</xdr:colOff>
      <xdr:row>32</xdr:row>
      <xdr:rowOff>113448</xdr:rowOff>
    </xdr:to>
    <xdr:cxnSp macro="">
      <xdr:nvCxnSpPr>
        <xdr:cNvPr id="150" name="直線コネクタ 149">
          <a:extLst>
            <a:ext uri="{FF2B5EF4-FFF2-40B4-BE49-F238E27FC236}">
              <a16:creationId xmlns:a16="http://schemas.microsoft.com/office/drawing/2014/main" id="{C78F774A-3529-469D-9659-7C5CA665CFC6}"/>
            </a:ext>
          </a:extLst>
        </xdr:cNvPr>
        <xdr:cNvCxnSpPr/>
      </xdr:nvCxnSpPr>
      <xdr:spPr>
        <a:xfrm flipV="1">
          <a:off x="13322300" y="6304804"/>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59690</xdr:rowOff>
    </xdr:from>
    <xdr:to>
      <xdr:col>64</xdr:col>
      <xdr:colOff>123825</xdr:colOff>
      <xdr:row>33</xdr:row>
      <xdr:rowOff>161290</xdr:rowOff>
    </xdr:to>
    <xdr:sp macro="" textlink="">
      <xdr:nvSpPr>
        <xdr:cNvPr id="151" name="楕円 150">
          <a:extLst>
            <a:ext uri="{FF2B5EF4-FFF2-40B4-BE49-F238E27FC236}">
              <a16:creationId xmlns:a16="http://schemas.microsoft.com/office/drawing/2014/main" id="{FC072A76-D5C2-4481-80AA-46A5109A670C}"/>
            </a:ext>
          </a:extLst>
        </xdr:cNvPr>
        <xdr:cNvSpPr/>
      </xdr:nvSpPr>
      <xdr:spPr>
        <a:xfrm>
          <a:off x="1250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113448</xdr:rowOff>
    </xdr:from>
    <xdr:to>
      <xdr:col>68</xdr:col>
      <xdr:colOff>73025</xdr:colOff>
      <xdr:row>33</xdr:row>
      <xdr:rowOff>110490</xdr:rowOff>
    </xdr:to>
    <xdr:cxnSp macro="">
      <xdr:nvCxnSpPr>
        <xdr:cNvPr id="152" name="直線コネクタ 151">
          <a:extLst>
            <a:ext uri="{FF2B5EF4-FFF2-40B4-BE49-F238E27FC236}">
              <a16:creationId xmlns:a16="http://schemas.microsoft.com/office/drawing/2014/main" id="{CA4119C9-F21D-4404-B5A8-0061BE3FF5E2}"/>
            </a:ext>
          </a:extLst>
        </xdr:cNvPr>
        <xdr:cNvCxnSpPr/>
      </xdr:nvCxnSpPr>
      <xdr:spPr>
        <a:xfrm flipV="1">
          <a:off x="12560300" y="6371373"/>
          <a:ext cx="762000" cy="1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41349</xdr:rowOff>
    </xdr:from>
    <xdr:to>
      <xdr:col>60</xdr:col>
      <xdr:colOff>123825</xdr:colOff>
      <xdr:row>34</xdr:row>
      <xdr:rowOff>142949</xdr:rowOff>
    </xdr:to>
    <xdr:sp macro="" textlink="">
      <xdr:nvSpPr>
        <xdr:cNvPr id="153" name="楕円 152">
          <a:extLst>
            <a:ext uri="{FF2B5EF4-FFF2-40B4-BE49-F238E27FC236}">
              <a16:creationId xmlns:a16="http://schemas.microsoft.com/office/drawing/2014/main" id="{A47320D9-E4CA-453C-871B-B8FBC1595807}"/>
            </a:ext>
          </a:extLst>
        </xdr:cNvPr>
        <xdr:cNvSpPr/>
      </xdr:nvSpPr>
      <xdr:spPr>
        <a:xfrm>
          <a:off x="11747500" y="66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110490</xdr:rowOff>
    </xdr:from>
    <xdr:to>
      <xdr:col>64</xdr:col>
      <xdr:colOff>73025</xdr:colOff>
      <xdr:row>34</xdr:row>
      <xdr:rowOff>92149</xdr:rowOff>
    </xdr:to>
    <xdr:cxnSp macro="">
      <xdr:nvCxnSpPr>
        <xdr:cNvPr id="154" name="直線コネクタ 153">
          <a:extLst>
            <a:ext uri="{FF2B5EF4-FFF2-40B4-BE49-F238E27FC236}">
              <a16:creationId xmlns:a16="http://schemas.microsoft.com/office/drawing/2014/main" id="{F0B19AF2-0E29-42A7-B0F0-258744DCEBC0}"/>
            </a:ext>
          </a:extLst>
        </xdr:cNvPr>
        <xdr:cNvCxnSpPr/>
      </xdr:nvCxnSpPr>
      <xdr:spPr>
        <a:xfrm flipV="1">
          <a:off x="11798300" y="6539865"/>
          <a:ext cx="762000" cy="1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18919</xdr:rowOff>
    </xdr:from>
    <xdr:ext cx="469744" cy="259045"/>
    <xdr:sp macro="" textlink="">
      <xdr:nvSpPr>
        <xdr:cNvPr id="155" name="n_1aveValue債務償還比率">
          <a:extLst>
            <a:ext uri="{FF2B5EF4-FFF2-40B4-BE49-F238E27FC236}">
              <a16:creationId xmlns:a16="http://schemas.microsoft.com/office/drawing/2014/main" id="{6C64FD00-3F06-4373-990F-B78641A3A580}"/>
            </a:ext>
          </a:extLst>
        </xdr:cNvPr>
        <xdr:cNvSpPr txBox="1"/>
      </xdr:nvSpPr>
      <xdr:spPr>
        <a:xfrm>
          <a:off x="13836727" y="55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170218</xdr:rowOff>
    </xdr:from>
    <xdr:ext cx="469744" cy="259045"/>
    <xdr:sp macro="" textlink="">
      <xdr:nvSpPr>
        <xdr:cNvPr id="156" name="n_2aveValue債務償還比率">
          <a:extLst>
            <a:ext uri="{FF2B5EF4-FFF2-40B4-BE49-F238E27FC236}">
              <a16:creationId xmlns:a16="http://schemas.microsoft.com/office/drawing/2014/main" id="{409F5B11-1C5B-4789-A8BE-BDE136AB8394}"/>
            </a:ext>
          </a:extLst>
        </xdr:cNvPr>
        <xdr:cNvSpPr txBox="1"/>
      </xdr:nvSpPr>
      <xdr:spPr>
        <a:xfrm>
          <a:off x="13087427" y="557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160413</xdr:rowOff>
    </xdr:from>
    <xdr:ext cx="469744" cy="259045"/>
    <xdr:sp macro="" textlink="">
      <xdr:nvSpPr>
        <xdr:cNvPr id="157" name="n_3aveValue債務償還比率">
          <a:extLst>
            <a:ext uri="{FF2B5EF4-FFF2-40B4-BE49-F238E27FC236}">
              <a16:creationId xmlns:a16="http://schemas.microsoft.com/office/drawing/2014/main" id="{B321249E-CBBE-40EA-B922-ED440025C123}"/>
            </a:ext>
          </a:extLst>
        </xdr:cNvPr>
        <xdr:cNvSpPr txBox="1"/>
      </xdr:nvSpPr>
      <xdr:spPr>
        <a:xfrm>
          <a:off x="12325427" y="55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141702</xdr:rowOff>
    </xdr:from>
    <xdr:ext cx="469744" cy="259045"/>
    <xdr:sp macro="" textlink="">
      <xdr:nvSpPr>
        <xdr:cNvPr id="158" name="n_4aveValue債務償還比率">
          <a:extLst>
            <a:ext uri="{FF2B5EF4-FFF2-40B4-BE49-F238E27FC236}">
              <a16:creationId xmlns:a16="http://schemas.microsoft.com/office/drawing/2014/main" id="{96ECCCB9-963D-48FE-8DC8-0DE12C3C6687}"/>
            </a:ext>
          </a:extLst>
        </xdr:cNvPr>
        <xdr:cNvSpPr txBox="1"/>
      </xdr:nvSpPr>
      <xdr:spPr>
        <a:xfrm>
          <a:off x="11563427" y="55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88806</xdr:rowOff>
    </xdr:from>
    <xdr:ext cx="560923" cy="259045"/>
    <xdr:sp macro="" textlink="">
      <xdr:nvSpPr>
        <xdr:cNvPr id="159" name="n_1mainValue債務償還比率">
          <a:extLst>
            <a:ext uri="{FF2B5EF4-FFF2-40B4-BE49-F238E27FC236}">
              <a16:creationId xmlns:a16="http://schemas.microsoft.com/office/drawing/2014/main" id="{C85DED18-7B53-40FF-8B28-AD3ACA56B786}"/>
            </a:ext>
          </a:extLst>
        </xdr:cNvPr>
        <xdr:cNvSpPr txBox="1"/>
      </xdr:nvSpPr>
      <xdr:spPr>
        <a:xfrm>
          <a:off x="13791138" y="63467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155375</xdr:rowOff>
    </xdr:from>
    <xdr:ext cx="560923" cy="259045"/>
    <xdr:sp macro="" textlink="">
      <xdr:nvSpPr>
        <xdr:cNvPr id="160" name="n_2mainValue債務償還比率">
          <a:extLst>
            <a:ext uri="{FF2B5EF4-FFF2-40B4-BE49-F238E27FC236}">
              <a16:creationId xmlns:a16="http://schemas.microsoft.com/office/drawing/2014/main" id="{EC2838CE-2914-4E48-A417-8E7F5305D0B4}"/>
            </a:ext>
          </a:extLst>
        </xdr:cNvPr>
        <xdr:cNvSpPr txBox="1"/>
      </xdr:nvSpPr>
      <xdr:spPr>
        <a:xfrm>
          <a:off x="13041838" y="6413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152417</xdr:rowOff>
    </xdr:from>
    <xdr:ext cx="560923" cy="259045"/>
    <xdr:sp macro="" textlink="">
      <xdr:nvSpPr>
        <xdr:cNvPr id="161" name="n_3mainValue債務償還比率">
          <a:extLst>
            <a:ext uri="{FF2B5EF4-FFF2-40B4-BE49-F238E27FC236}">
              <a16:creationId xmlns:a16="http://schemas.microsoft.com/office/drawing/2014/main" id="{C078123D-6A8D-40C8-B1DD-1F82ED7EC4F3}"/>
            </a:ext>
          </a:extLst>
        </xdr:cNvPr>
        <xdr:cNvSpPr txBox="1"/>
      </xdr:nvSpPr>
      <xdr:spPr>
        <a:xfrm>
          <a:off x="12279838" y="6581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134076</xdr:rowOff>
    </xdr:from>
    <xdr:ext cx="560923" cy="259045"/>
    <xdr:sp macro="" textlink="">
      <xdr:nvSpPr>
        <xdr:cNvPr id="162" name="n_4mainValue債務償還比率">
          <a:extLst>
            <a:ext uri="{FF2B5EF4-FFF2-40B4-BE49-F238E27FC236}">
              <a16:creationId xmlns:a16="http://schemas.microsoft.com/office/drawing/2014/main" id="{CE7963F1-22A4-4FC0-AB0C-63605857C2DF}"/>
            </a:ext>
          </a:extLst>
        </xdr:cNvPr>
        <xdr:cNvSpPr txBox="1"/>
      </xdr:nvSpPr>
      <xdr:spPr>
        <a:xfrm>
          <a:off x="11517838" y="67349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EE75431-86D4-48BF-A775-5C31F29B9E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BC70914-75A9-46AC-B1BE-77500EB1C92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8EB7F8F-5306-4DA7-9C45-DD4E66BE5F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9D37BE1-E007-49E5-9687-6F836DC094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E239650-95BB-452F-8EAA-87A431EF03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9A5B586-A28C-4CC2-8E92-F45117C3B3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595FF3-EBD8-4674-8F9B-26C9DB4F23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D7C39D-8A41-4689-920E-8E1F7686EA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50263C-4504-4313-9470-74CDE499D1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471857-9861-4964-80BA-9B6E210584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B8BA87-67C5-41B8-BE91-9FBD9B8E64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D8950F-C91C-44A4-AAA6-F44C30C882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DB106E-C59C-4F3C-B8F6-6C2DC9B27A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DDDC31-7ECA-437C-A239-524713D7A9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870C13-F0DF-4BB6-903B-616D05E680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300E14-7E95-4467-9BFF-038543F846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A9749D-0835-4503-8198-E0E3D6850E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54003D-2020-40FA-8489-DC162C13C2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59F3B5-9769-4F4E-BE40-1EC7681FED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FF76FA-64AB-49BE-B922-1A8AA0D340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78B4B4-7A2C-4E10-97BA-A40F2A74BC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B35B2B-A1F3-4FE1-AE2B-77374840C50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2CDC32-5716-49F5-8726-A8BB2F4FDC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5258E-AC0A-42B1-B121-B0722BF9D7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69E33D-AFD0-407D-B194-CDCDF5A6E7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B9454-E58E-4432-8C68-6AAA6A35E6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83D69-4998-4ED6-8C7E-2C2A6392EC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6A768-74D5-4F87-9367-BCBDF6883D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06AE13-9101-4735-9263-9D6E40FAE5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39035F-E746-4DCB-8CDF-ECEFFB6AA6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8E768-F134-469C-BDC8-351F6D3C00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8B6DEA-4766-424B-BCB5-60EA1ED89A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7AEE94-E803-4C16-9CE2-E069488D23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6C4F76-5673-416D-B760-600A50BB7E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EA13E6-7BCA-4D7C-B7FE-417960FAAB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FD1754-05F7-44A5-B070-A8F01E1420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D1D86B-4AB1-409D-B965-663CB34D3C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54B63E-BB50-4A2D-9818-7436851DB8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41FD1B-68BA-446A-99C0-377BF1B004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DBB791-17A9-498D-B5CC-240AD35504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2065A9-A1A6-4D58-9AD6-DB71B58A61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D954FD-2CA1-491F-A9BC-6410E8661C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24FC72-AD2D-4512-8929-01FE2FC41E2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4711AA-308B-422D-9714-CD29D23C8B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CD723-C40C-4C65-946A-B83C364573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C8801A-52C0-4DD7-A0D0-EE4AA20E82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D37815-A372-4702-BC98-0546FBA5B9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90DFB-67F4-4F6A-9C44-1884DEC011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E1F68E-AACA-41FC-B26F-1729BFB56B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AC68F0-190B-4CFE-8589-1D16B8B5C2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895679-82BC-400A-9FD3-D3BE0F4A0FA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A30A3D-A745-48F4-8312-B965411096E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DB22C0-0188-4BA5-95CB-C434CAE1AD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64F9BEB-0FE8-4EA4-B82C-06A29020BC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359959-B10C-41C5-8EEB-7D3D570841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673B4C-A5F1-4860-B3B7-340857DF055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64A3F75-73E5-4358-A829-1AF202BA734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5A7FBC-20A0-419F-98EA-AF0BD6D4722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2A7102-465F-475B-B1A9-EBA55E4F4F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232DE0-5C07-4D39-88D1-C7BD0774F26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6F97DE-4765-4132-8770-8F24EFF9FA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7E46D8D6-CA77-4A31-B898-397BB23FC3E2}"/>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8B1222B6-6711-4B00-802B-8C9DED341959}"/>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C640C19F-F7D4-453B-9F55-5F92B0B34192}"/>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2492EF87-9B92-4913-AC76-7FA8BD32FD81}"/>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FEC6D25C-2904-4204-B4E1-8B6B399C1E11}"/>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F85129F0-331B-4258-8E05-5E616D20CF55}"/>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2F602F7E-FF13-4772-A492-761BDCD47B9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580E78FC-E79F-465E-9ECA-3C852E92C4F1}"/>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8C3B27F6-75C5-4933-AD2C-AA4C2CC66706}"/>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B31DD084-8D8D-4745-A76D-7FC79679BDBC}"/>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8924E95B-D51A-4FDF-868F-A6E7BFE1D1B8}"/>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2701B6-9B9C-441E-827F-CACDEB01C2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1FEA34-5D01-4A9B-8F43-16771976AD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E7C0DF-720F-4DFC-9216-8D50087C1E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8321FA-4C5E-49F1-91E7-1A1CBDFA7D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116D90D-5807-43D2-804E-058B669D4D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3" name="楕円 72">
          <a:extLst>
            <a:ext uri="{FF2B5EF4-FFF2-40B4-BE49-F238E27FC236}">
              <a16:creationId xmlns:a16="http://schemas.microsoft.com/office/drawing/2014/main" id="{D7C007FF-6194-4697-8629-9B6582C4C684}"/>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ACD8A520-A961-4CEE-ACFF-7AA248A73237}"/>
            </a:ext>
          </a:extLst>
        </xdr:cNvPr>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52070</xdr:rowOff>
    </xdr:from>
    <xdr:to>
      <xdr:col>20</xdr:col>
      <xdr:colOff>38100</xdr:colOff>
      <xdr:row>40</xdr:row>
      <xdr:rowOff>153670</xdr:rowOff>
    </xdr:to>
    <xdr:sp macro="" textlink="">
      <xdr:nvSpPr>
        <xdr:cNvPr id="75" name="楕円 74">
          <a:extLst>
            <a:ext uri="{FF2B5EF4-FFF2-40B4-BE49-F238E27FC236}">
              <a16:creationId xmlns:a16="http://schemas.microsoft.com/office/drawing/2014/main" id="{8A1CDEBF-0554-4751-8BD5-EFD01413DB67}"/>
            </a:ext>
          </a:extLst>
        </xdr:cNvPr>
        <xdr:cNvSpPr/>
      </xdr:nvSpPr>
      <xdr:spPr>
        <a:xfrm>
          <a:off x="3746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102870</xdr:rowOff>
    </xdr:from>
    <xdr:to>
      <xdr:col>24</xdr:col>
      <xdr:colOff>63500</xdr:colOff>
      <xdr:row>40</xdr:row>
      <xdr:rowOff>110490</xdr:rowOff>
    </xdr:to>
    <xdr:cxnSp macro="">
      <xdr:nvCxnSpPr>
        <xdr:cNvPr id="76" name="直線コネクタ 75">
          <a:extLst>
            <a:ext uri="{FF2B5EF4-FFF2-40B4-BE49-F238E27FC236}">
              <a16:creationId xmlns:a16="http://schemas.microsoft.com/office/drawing/2014/main" id="{9EB4A7D4-E005-4DA0-A2BB-73F7ED976160}"/>
            </a:ext>
          </a:extLst>
        </xdr:cNvPr>
        <xdr:cNvCxnSpPr/>
      </xdr:nvCxnSpPr>
      <xdr:spPr>
        <a:xfrm>
          <a:off x="3797300" y="696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7" name="楕円 76">
          <a:extLst>
            <a:ext uri="{FF2B5EF4-FFF2-40B4-BE49-F238E27FC236}">
              <a16:creationId xmlns:a16="http://schemas.microsoft.com/office/drawing/2014/main" id="{EE5261A6-E2F0-4F35-8A48-82EE628040F9}"/>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102870</xdr:rowOff>
    </xdr:to>
    <xdr:cxnSp macro="">
      <xdr:nvCxnSpPr>
        <xdr:cNvPr id="78" name="直線コネクタ 77">
          <a:extLst>
            <a:ext uri="{FF2B5EF4-FFF2-40B4-BE49-F238E27FC236}">
              <a16:creationId xmlns:a16="http://schemas.microsoft.com/office/drawing/2014/main" id="{29E6AA13-034A-4A85-9345-FF4FC5F86AEF}"/>
            </a:ext>
          </a:extLst>
        </xdr:cNvPr>
        <xdr:cNvCxnSpPr/>
      </xdr:nvCxnSpPr>
      <xdr:spPr>
        <a:xfrm>
          <a:off x="2908300" y="693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168275</xdr:rowOff>
    </xdr:from>
    <xdr:to>
      <xdr:col>10</xdr:col>
      <xdr:colOff>165100</xdr:colOff>
      <xdr:row>40</xdr:row>
      <xdr:rowOff>98425</xdr:rowOff>
    </xdr:to>
    <xdr:sp macro="" textlink="">
      <xdr:nvSpPr>
        <xdr:cNvPr id="79" name="楕円 78">
          <a:extLst>
            <a:ext uri="{FF2B5EF4-FFF2-40B4-BE49-F238E27FC236}">
              <a16:creationId xmlns:a16="http://schemas.microsoft.com/office/drawing/2014/main" id="{B559FE10-EA79-4D3D-B11C-FD5BFB22CF0D}"/>
            </a:ext>
          </a:extLst>
        </xdr:cNvPr>
        <xdr:cNvSpPr/>
      </xdr:nvSpPr>
      <xdr:spPr>
        <a:xfrm>
          <a:off x="196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47625</xdr:rowOff>
    </xdr:from>
    <xdr:to>
      <xdr:col>15</xdr:col>
      <xdr:colOff>50800</xdr:colOff>
      <xdr:row>40</xdr:row>
      <xdr:rowOff>76200</xdr:rowOff>
    </xdr:to>
    <xdr:cxnSp macro="">
      <xdr:nvCxnSpPr>
        <xdr:cNvPr id="80" name="直線コネクタ 79">
          <a:extLst>
            <a:ext uri="{FF2B5EF4-FFF2-40B4-BE49-F238E27FC236}">
              <a16:creationId xmlns:a16="http://schemas.microsoft.com/office/drawing/2014/main" id="{9F7E1A7D-2F41-4C45-87FD-24D6F35BA28C}"/>
            </a:ext>
          </a:extLst>
        </xdr:cNvPr>
        <xdr:cNvCxnSpPr/>
      </xdr:nvCxnSpPr>
      <xdr:spPr>
        <a:xfrm>
          <a:off x="2019300" y="690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141605</xdr:rowOff>
    </xdr:from>
    <xdr:to>
      <xdr:col>6</xdr:col>
      <xdr:colOff>38100</xdr:colOff>
      <xdr:row>40</xdr:row>
      <xdr:rowOff>71755</xdr:rowOff>
    </xdr:to>
    <xdr:sp macro="" textlink="">
      <xdr:nvSpPr>
        <xdr:cNvPr id="81" name="楕円 80">
          <a:extLst>
            <a:ext uri="{FF2B5EF4-FFF2-40B4-BE49-F238E27FC236}">
              <a16:creationId xmlns:a16="http://schemas.microsoft.com/office/drawing/2014/main" id="{9E388E3C-29B1-45C2-97F5-8FAAE0984296}"/>
            </a:ext>
          </a:extLst>
        </xdr:cNvPr>
        <xdr:cNvSpPr/>
      </xdr:nvSpPr>
      <xdr:spPr>
        <a:xfrm>
          <a:off x="1079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20955</xdr:rowOff>
    </xdr:from>
    <xdr:to>
      <xdr:col>10</xdr:col>
      <xdr:colOff>114300</xdr:colOff>
      <xdr:row>40</xdr:row>
      <xdr:rowOff>47625</xdr:rowOff>
    </xdr:to>
    <xdr:cxnSp macro="">
      <xdr:nvCxnSpPr>
        <xdr:cNvPr id="82" name="直線コネクタ 81">
          <a:extLst>
            <a:ext uri="{FF2B5EF4-FFF2-40B4-BE49-F238E27FC236}">
              <a16:creationId xmlns:a16="http://schemas.microsoft.com/office/drawing/2014/main" id="{72CBA754-6613-4028-93B6-05E5DF01798D}"/>
            </a:ext>
          </a:extLst>
        </xdr:cNvPr>
        <xdr:cNvCxnSpPr/>
      </xdr:nvCxnSpPr>
      <xdr:spPr>
        <a:xfrm>
          <a:off x="1130300" y="6878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1F5E26F2-B33B-464E-950D-31C5A91B7883}"/>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1EEE6773-174C-43D2-B5DD-7B1F6A2CD6EB}"/>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65E71200-A711-47B0-8F79-BA5EBCBB1507}"/>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BDADE365-97EC-4880-BB8F-516E451B2DAC}"/>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9E0A9717-D8BE-4C62-93CD-A9A63B7993CD}"/>
            </a:ext>
          </a:extLst>
        </xdr:cNvPr>
        <xdr:cNvSpPr txBox="1"/>
      </xdr:nvSpPr>
      <xdr:spPr>
        <a:xfrm>
          <a:off x="3582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F85866C9-CC25-4E63-B4E5-39E1F908F5EF}"/>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384A0984-4249-4B45-99D1-056307138014}"/>
            </a:ext>
          </a:extLst>
        </xdr:cNvPr>
        <xdr:cNvSpPr txBox="1"/>
      </xdr:nvSpPr>
      <xdr:spPr>
        <a:xfrm>
          <a:off x="1816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9514A983-5D19-4206-8BB6-CDE0C684F80E}"/>
            </a:ext>
          </a:extLst>
        </xdr:cNvPr>
        <xdr:cNvSpPr txBox="1"/>
      </xdr:nvSpPr>
      <xdr:spPr>
        <a:xfrm>
          <a:off x="927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C5AE1AC-4C7E-49E2-8AC4-B2CF381F16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DA954D-778B-4704-AC99-D878AF4A6C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658693-B698-4230-9E41-18A2664015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54A13D-1758-421C-B7F4-74923575E0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1D257F0-0B08-40E9-B249-B0897415C3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FA8417D-718D-458A-B13B-118750804E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C4989A-0B41-43A1-9661-6CBEF015F7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CCB208-0BE1-4363-8F6C-6571496168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3E3C84F-764C-4B98-88D1-F266F08E8D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7ADA24E-9DFF-4A15-B0CF-23B40908F0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C041489-8429-4445-8164-F69E0A0F4B6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72847EF-1823-4195-9B0B-C05DF171F43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6DC0E82C-BD53-4511-9F17-E49D0D43EE2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FD39483-0395-45CE-AFE6-89AC73732DB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D3F4D54-FBBB-4325-A0C1-5B8F1395B84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2093267-FA4C-48A2-9C5E-CE7FD840ED7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B45693E-87C4-4FF1-AC8A-491561F7D91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D1A6597-44E4-4D70-9EB8-BD1B3F0CEAC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8CB521F-4628-4711-BE29-F430C1B4491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3364844-46E1-4884-BB7E-EFF53A026635}"/>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3C8C472-5B04-47F9-9BCE-8CB5DC4C6B5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2FF5CE9-4BC9-4445-889D-48BD4AD0661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9A5DE49-1CCC-46FA-A169-1C62B4D50B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69755767-34AE-45EA-83A0-2A87F66515B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3A7A30B-F50C-4A78-B568-F742B6A936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907A2A30-97AE-4688-80E0-637A4A869BFC}"/>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BEB13926-9807-4E7B-82CD-D793FB2E860A}"/>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1D1F1ADC-38CD-4CFF-BD3B-9175FE75362C}"/>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7961B1BD-C388-40C8-8542-91416C15ED95}"/>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974BC7B2-DDD5-4CC7-A3F3-983D16D8633E}"/>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FE4F8520-A80E-4A81-BFC6-7DE50E4F8811}"/>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A8B4863C-9150-4E9E-8CC4-929CA409218B}"/>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67D3B9E-2463-46C0-BA19-4ABB507258F8}"/>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8277141C-8E01-4E16-AA3E-7A7009271736}"/>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9BF3B528-41E1-4B71-A8AA-9DF65BAC768A}"/>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E4D13B74-EA1C-4256-8496-0EA9DA345496}"/>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AAAFF3-6C3C-4DFC-8ACD-C1848D05B5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D8C6E3-83E1-45AE-97C8-04890C3577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EB3614-D951-4A98-8B5C-03D4D78346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404BF0-7F9B-46A1-9854-7F1EB622A6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D36AA90-95AD-4E7A-BC27-A275CAE936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103309</xdr:rowOff>
    </xdr:from>
    <xdr:to>
      <xdr:col>55</xdr:col>
      <xdr:colOff>50800</xdr:colOff>
      <xdr:row>41</xdr:row>
      <xdr:rowOff>33459</xdr:rowOff>
    </xdr:to>
    <xdr:sp macro="" textlink="">
      <xdr:nvSpPr>
        <xdr:cNvPr id="132" name="楕円 131">
          <a:extLst>
            <a:ext uri="{FF2B5EF4-FFF2-40B4-BE49-F238E27FC236}">
              <a16:creationId xmlns:a16="http://schemas.microsoft.com/office/drawing/2014/main" id="{C63112D8-6773-4C8D-A69F-3E4D893D2133}"/>
            </a:ext>
          </a:extLst>
        </xdr:cNvPr>
        <xdr:cNvSpPr/>
      </xdr:nvSpPr>
      <xdr:spPr>
        <a:xfrm>
          <a:off x="10426700" y="6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81736</xdr:rowOff>
    </xdr:from>
    <xdr:ext cx="534377" cy="259045"/>
    <xdr:sp macro="" textlink="">
      <xdr:nvSpPr>
        <xdr:cNvPr id="133" name="【道路】&#10;一人当たり延長該当値テキスト">
          <a:extLst>
            <a:ext uri="{FF2B5EF4-FFF2-40B4-BE49-F238E27FC236}">
              <a16:creationId xmlns:a16="http://schemas.microsoft.com/office/drawing/2014/main" id="{AB314BB8-14A7-43BF-98B4-3DC2267B786C}"/>
            </a:ext>
          </a:extLst>
        </xdr:cNvPr>
        <xdr:cNvSpPr txBox="1"/>
      </xdr:nvSpPr>
      <xdr:spPr>
        <a:xfrm>
          <a:off x="10515600" y="69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115556</xdr:rowOff>
    </xdr:from>
    <xdr:to>
      <xdr:col>50</xdr:col>
      <xdr:colOff>165100</xdr:colOff>
      <xdr:row>41</xdr:row>
      <xdr:rowOff>45706</xdr:rowOff>
    </xdr:to>
    <xdr:sp macro="" textlink="">
      <xdr:nvSpPr>
        <xdr:cNvPr id="134" name="楕円 133">
          <a:extLst>
            <a:ext uri="{FF2B5EF4-FFF2-40B4-BE49-F238E27FC236}">
              <a16:creationId xmlns:a16="http://schemas.microsoft.com/office/drawing/2014/main" id="{5F223EDE-37BC-4B91-9A4B-0CED0CD23805}"/>
            </a:ext>
          </a:extLst>
        </xdr:cNvPr>
        <xdr:cNvSpPr/>
      </xdr:nvSpPr>
      <xdr:spPr>
        <a:xfrm>
          <a:off x="9588500" y="69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154109</xdr:rowOff>
    </xdr:from>
    <xdr:to>
      <xdr:col>55</xdr:col>
      <xdr:colOff>0</xdr:colOff>
      <xdr:row>40</xdr:row>
      <xdr:rowOff>166356</xdr:rowOff>
    </xdr:to>
    <xdr:cxnSp macro="">
      <xdr:nvCxnSpPr>
        <xdr:cNvPr id="135" name="直線コネクタ 134">
          <a:extLst>
            <a:ext uri="{FF2B5EF4-FFF2-40B4-BE49-F238E27FC236}">
              <a16:creationId xmlns:a16="http://schemas.microsoft.com/office/drawing/2014/main" id="{4F2216C1-C487-400F-B7F8-E5129D845A8B}"/>
            </a:ext>
          </a:extLst>
        </xdr:cNvPr>
        <xdr:cNvCxnSpPr/>
      </xdr:nvCxnSpPr>
      <xdr:spPr>
        <a:xfrm flipV="1">
          <a:off x="9639300" y="7012109"/>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134529</xdr:rowOff>
    </xdr:from>
    <xdr:to>
      <xdr:col>46</xdr:col>
      <xdr:colOff>38100</xdr:colOff>
      <xdr:row>41</xdr:row>
      <xdr:rowOff>64679</xdr:rowOff>
    </xdr:to>
    <xdr:sp macro="" textlink="">
      <xdr:nvSpPr>
        <xdr:cNvPr id="136" name="楕円 135">
          <a:extLst>
            <a:ext uri="{FF2B5EF4-FFF2-40B4-BE49-F238E27FC236}">
              <a16:creationId xmlns:a16="http://schemas.microsoft.com/office/drawing/2014/main" id="{62871D99-46C4-442C-B12F-3BE28353283C}"/>
            </a:ext>
          </a:extLst>
        </xdr:cNvPr>
        <xdr:cNvSpPr/>
      </xdr:nvSpPr>
      <xdr:spPr>
        <a:xfrm>
          <a:off x="8699500" y="69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166356</xdr:rowOff>
    </xdr:from>
    <xdr:to>
      <xdr:col>50</xdr:col>
      <xdr:colOff>114300</xdr:colOff>
      <xdr:row>41</xdr:row>
      <xdr:rowOff>13879</xdr:rowOff>
    </xdr:to>
    <xdr:cxnSp macro="">
      <xdr:nvCxnSpPr>
        <xdr:cNvPr id="137" name="直線コネクタ 136">
          <a:extLst>
            <a:ext uri="{FF2B5EF4-FFF2-40B4-BE49-F238E27FC236}">
              <a16:creationId xmlns:a16="http://schemas.microsoft.com/office/drawing/2014/main" id="{2AE26ED0-0497-4224-8609-7F900B25FF2C}"/>
            </a:ext>
          </a:extLst>
        </xdr:cNvPr>
        <xdr:cNvCxnSpPr/>
      </xdr:nvCxnSpPr>
      <xdr:spPr>
        <a:xfrm flipV="1">
          <a:off x="8750300" y="7024356"/>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142650</xdr:rowOff>
    </xdr:from>
    <xdr:to>
      <xdr:col>41</xdr:col>
      <xdr:colOff>101600</xdr:colOff>
      <xdr:row>41</xdr:row>
      <xdr:rowOff>72800</xdr:rowOff>
    </xdr:to>
    <xdr:sp macro="" textlink="">
      <xdr:nvSpPr>
        <xdr:cNvPr id="138" name="楕円 137">
          <a:extLst>
            <a:ext uri="{FF2B5EF4-FFF2-40B4-BE49-F238E27FC236}">
              <a16:creationId xmlns:a16="http://schemas.microsoft.com/office/drawing/2014/main" id="{2C1DA982-3F71-4511-9647-2DFFB6CB70A4}"/>
            </a:ext>
          </a:extLst>
        </xdr:cNvPr>
        <xdr:cNvSpPr/>
      </xdr:nvSpPr>
      <xdr:spPr>
        <a:xfrm>
          <a:off x="7810500" y="70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13879</xdr:rowOff>
    </xdr:from>
    <xdr:to>
      <xdr:col>45</xdr:col>
      <xdr:colOff>177800</xdr:colOff>
      <xdr:row>41</xdr:row>
      <xdr:rowOff>22000</xdr:rowOff>
    </xdr:to>
    <xdr:cxnSp macro="">
      <xdr:nvCxnSpPr>
        <xdr:cNvPr id="139" name="直線コネクタ 138">
          <a:extLst>
            <a:ext uri="{FF2B5EF4-FFF2-40B4-BE49-F238E27FC236}">
              <a16:creationId xmlns:a16="http://schemas.microsoft.com/office/drawing/2014/main" id="{F60BA859-C7F8-42C9-A6C7-2247162E2F42}"/>
            </a:ext>
          </a:extLst>
        </xdr:cNvPr>
        <xdr:cNvCxnSpPr/>
      </xdr:nvCxnSpPr>
      <xdr:spPr>
        <a:xfrm flipV="1">
          <a:off x="7861300" y="7043329"/>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151576</xdr:rowOff>
    </xdr:from>
    <xdr:to>
      <xdr:col>36</xdr:col>
      <xdr:colOff>165100</xdr:colOff>
      <xdr:row>41</xdr:row>
      <xdr:rowOff>81726</xdr:rowOff>
    </xdr:to>
    <xdr:sp macro="" textlink="">
      <xdr:nvSpPr>
        <xdr:cNvPr id="140" name="楕円 139">
          <a:extLst>
            <a:ext uri="{FF2B5EF4-FFF2-40B4-BE49-F238E27FC236}">
              <a16:creationId xmlns:a16="http://schemas.microsoft.com/office/drawing/2014/main" id="{CD8DEAA3-868F-49BA-AE0E-72114E6200D2}"/>
            </a:ext>
          </a:extLst>
        </xdr:cNvPr>
        <xdr:cNvSpPr/>
      </xdr:nvSpPr>
      <xdr:spPr>
        <a:xfrm>
          <a:off x="6921500" y="70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22000</xdr:rowOff>
    </xdr:from>
    <xdr:to>
      <xdr:col>41</xdr:col>
      <xdr:colOff>50800</xdr:colOff>
      <xdr:row>41</xdr:row>
      <xdr:rowOff>30926</xdr:rowOff>
    </xdr:to>
    <xdr:cxnSp macro="">
      <xdr:nvCxnSpPr>
        <xdr:cNvPr id="141" name="直線コネクタ 140">
          <a:extLst>
            <a:ext uri="{FF2B5EF4-FFF2-40B4-BE49-F238E27FC236}">
              <a16:creationId xmlns:a16="http://schemas.microsoft.com/office/drawing/2014/main" id="{DEFA8AC0-1C41-489A-AF43-46ADBFE2AD0E}"/>
            </a:ext>
          </a:extLst>
        </xdr:cNvPr>
        <xdr:cNvCxnSpPr/>
      </xdr:nvCxnSpPr>
      <xdr:spPr>
        <a:xfrm flipV="1">
          <a:off x="6972300" y="7051450"/>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A3890407-3822-4F0A-BEB3-77BBEC0ABAA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5C4F04D0-127D-4FC3-BA25-87F39CDE4DB6}"/>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72836F40-CD7F-4957-988B-B799D6622499}"/>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2BEB98FF-5178-4806-8EBA-9E1F022D1B5D}"/>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36833</xdr:rowOff>
    </xdr:from>
    <xdr:ext cx="534377" cy="259045"/>
    <xdr:sp macro="" textlink="">
      <xdr:nvSpPr>
        <xdr:cNvPr id="146" name="n_1mainValue【道路】&#10;一人当たり延長">
          <a:extLst>
            <a:ext uri="{FF2B5EF4-FFF2-40B4-BE49-F238E27FC236}">
              <a16:creationId xmlns:a16="http://schemas.microsoft.com/office/drawing/2014/main" id="{00871B13-5559-4EF5-BE12-C0CB89F12536}"/>
            </a:ext>
          </a:extLst>
        </xdr:cNvPr>
        <xdr:cNvSpPr txBox="1"/>
      </xdr:nvSpPr>
      <xdr:spPr>
        <a:xfrm>
          <a:off x="9359411" y="70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55806</xdr:rowOff>
    </xdr:from>
    <xdr:ext cx="534377" cy="259045"/>
    <xdr:sp macro="" textlink="">
      <xdr:nvSpPr>
        <xdr:cNvPr id="147" name="n_2mainValue【道路】&#10;一人当たり延長">
          <a:extLst>
            <a:ext uri="{FF2B5EF4-FFF2-40B4-BE49-F238E27FC236}">
              <a16:creationId xmlns:a16="http://schemas.microsoft.com/office/drawing/2014/main" id="{CC5472AA-6346-4A9B-85E9-2A47F6F60DFE}"/>
            </a:ext>
          </a:extLst>
        </xdr:cNvPr>
        <xdr:cNvSpPr txBox="1"/>
      </xdr:nvSpPr>
      <xdr:spPr>
        <a:xfrm>
          <a:off x="8483111" y="708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63927</xdr:rowOff>
    </xdr:from>
    <xdr:ext cx="534377" cy="259045"/>
    <xdr:sp macro="" textlink="">
      <xdr:nvSpPr>
        <xdr:cNvPr id="148" name="n_3mainValue【道路】&#10;一人当たり延長">
          <a:extLst>
            <a:ext uri="{FF2B5EF4-FFF2-40B4-BE49-F238E27FC236}">
              <a16:creationId xmlns:a16="http://schemas.microsoft.com/office/drawing/2014/main" id="{F08E67CE-ABF2-4FE6-BFCB-42235D2C6C3B}"/>
            </a:ext>
          </a:extLst>
        </xdr:cNvPr>
        <xdr:cNvSpPr txBox="1"/>
      </xdr:nvSpPr>
      <xdr:spPr>
        <a:xfrm>
          <a:off x="7594111" y="70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72853</xdr:rowOff>
    </xdr:from>
    <xdr:ext cx="534377" cy="259045"/>
    <xdr:sp macro="" textlink="">
      <xdr:nvSpPr>
        <xdr:cNvPr id="149" name="n_4mainValue【道路】&#10;一人当たり延長">
          <a:extLst>
            <a:ext uri="{FF2B5EF4-FFF2-40B4-BE49-F238E27FC236}">
              <a16:creationId xmlns:a16="http://schemas.microsoft.com/office/drawing/2014/main" id="{A9B487F2-2213-4AC5-B246-6FF2CF73255F}"/>
            </a:ext>
          </a:extLst>
        </xdr:cNvPr>
        <xdr:cNvSpPr txBox="1"/>
      </xdr:nvSpPr>
      <xdr:spPr>
        <a:xfrm>
          <a:off x="6705111" y="71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3B9A839-1D8D-45F0-AE8D-2AA6D3C59C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0BF46A7-A9C8-4E61-ABC2-5F442B0BF5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AD3500B-F565-42B5-B056-0758A256C8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EDFBDE3-AB4E-4113-8F99-7406BE4DBD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1D90BB4-4E3F-43FD-AAF1-6B9CB2BB09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4937D3D-4CC8-449B-862A-291541F4B2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803089F-6753-4380-8A5B-DD2F1472A0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A1EC02D-132B-4B88-A2C0-61DB04A189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59653EF-75D3-4FB8-A138-214F51DF1D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159FD6C-20D4-4C2B-BAFB-44831E472D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913F9AD-CDF6-4994-86B0-74F448E348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13B72532-1248-4FBD-9481-4CE00C2EF04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3ADDEBAD-2787-48DF-8A80-370A71C471D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F4E6A818-6493-45D9-8736-01178C121F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C84BC0AA-8520-49DE-8785-209778E4B60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13DCD2DA-2456-4C6E-8E89-F71C94BAA4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8AE7938-F17B-4B52-8E38-D7EB0407E8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9B71D23-7E1B-403A-9E12-EBD618D024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23AA8EE-9ABF-4BE6-BB89-813E3EE4DF9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118C11D2-0CC5-417A-A951-013EE06600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1C43CA47-3410-4F4C-B912-36F6A3FFF49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A602410-41B5-416C-9C4B-C348590032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195C7E6-E52F-43AA-B611-351B5E5044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6CE0EA4-2324-4048-9507-DC49E17A4B1D}"/>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476E56D-AE5D-4A9F-AB94-8FE5CF42E074}"/>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D90A8F2C-AFD4-40A3-B7D2-04C6B18183B1}"/>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B5ED896-B986-4156-AE1A-CF567105B7CC}"/>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552AB6BF-2A1F-406B-9A3B-E9EB28020A81}"/>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7E8E4E1-BA8C-4B72-94A3-46F7799DD177}"/>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F6B80E80-06B7-4772-A051-BCCE7E6E66CB}"/>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B8C6ED2B-1BE4-4566-86E7-2273C2D4A7DA}"/>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BDB4D64D-79B9-4396-ACDB-C10BBAAD4943}"/>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738DB952-A265-4345-A93E-E62D05FD360F}"/>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1052D069-8DBB-4EB7-A833-9710FD3C5ACD}"/>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D11B77-9937-4A47-9F20-A20AC250B1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267DF9-C417-4B1C-81E6-8497F1F134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1657194-6D4A-4EEB-B0A0-ECCFAB37CD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9B4321-1D2E-446E-98B3-7FA81FAF6E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F94F9C-D7B6-450D-98BA-E3BC246D42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631DC3C9-A9CF-413C-94E4-C431649634CA}"/>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86377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6B80F66-E862-4A44-9045-C7E797EFA795}"/>
            </a:ext>
          </a:extLst>
        </xdr:cNvPr>
        <xdr:cNvSpPr txBox="1"/>
      </xdr:nvSpPr>
      <xdr:spPr>
        <a:xfrm>
          <a:off x="4673600"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91" name="楕円 190">
          <a:extLst>
            <a:ext uri="{FF2B5EF4-FFF2-40B4-BE49-F238E27FC236}">
              <a16:creationId xmlns:a16="http://schemas.microsoft.com/office/drawing/2014/main" id="{ABBF7164-494B-46BC-AD07-75EF1AA508B7}"/>
            </a:ext>
          </a:extLst>
        </xdr:cNvPr>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4EB8E72C-BE05-4C90-946F-FD0CF2400585}"/>
            </a:ext>
          </a:extLst>
        </xdr:cNvPr>
        <xdr:cNvCxnSpPr/>
      </xdr:nvCxnSpPr>
      <xdr:spPr>
        <a:xfrm>
          <a:off x="3797300" y="10542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93" name="楕円 192">
          <a:extLst>
            <a:ext uri="{FF2B5EF4-FFF2-40B4-BE49-F238E27FC236}">
              <a16:creationId xmlns:a16="http://schemas.microsoft.com/office/drawing/2014/main" id="{D7CBE484-B324-4AF0-9FFF-6C7D110EBBDB}"/>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83820</xdr:rowOff>
    </xdr:to>
    <xdr:cxnSp macro="">
      <xdr:nvCxnSpPr>
        <xdr:cNvPr id="194" name="直線コネクタ 193">
          <a:extLst>
            <a:ext uri="{FF2B5EF4-FFF2-40B4-BE49-F238E27FC236}">
              <a16:creationId xmlns:a16="http://schemas.microsoft.com/office/drawing/2014/main" id="{53A812CD-FE77-4160-939B-4714CE9706C0}"/>
            </a:ext>
          </a:extLst>
        </xdr:cNvPr>
        <xdr:cNvCxnSpPr/>
      </xdr:nvCxnSpPr>
      <xdr:spPr>
        <a:xfrm>
          <a:off x="2908300" y="10511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a:extLst>
            <a:ext uri="{FF2B5EF4-FFF2-40B4-BE49-F238E27FC236}">
              <a16:creationId xmlns:a16="http://schemas.microsoft.com/office/drawing/2014/main" id="{96484E39-3267-4B6A-9F6A-C0C48FC6E34D}"/>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53340</xdr:rowOff>
    </xdr:to>
    <xdr:cxnSp macro="">
      <xdr:nvCxnSpPr>
        <xdr:cNvPr id="196" name="直線コネクタ 195">
          <a:extLst>
            <a:ext uri="{FF2B5EF4-FFF2-40B4-BE49-F238E27FC236}">
              <a16:creationId xmlns:a16="http://schemas.microsoft.com/office/drawing/2014/main" id="{683FD219-7848-4D71-B5DC-92176A263822}"/>
            </a:ext>
          </a:extLst>
        </xdr:cNvPr>
        <xdr:cNvCxnSpPr/>
      </xdr:nvCxnSpPr>
      <xdr:spPr>
        <a:xfrm>
          <a:off x="2019300" y="10481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197" name="楕円 196">
          <a:extLst>
            <a:ext uri="{FF2B5EF4-FFF2-40B4-BE49-F238E27FC236}">
              <a16:creationId xmlns:a16="http://schemas.microsoft.com/office/drawing/2014/main" id="{852FA4F5-1B59-4DF1-A9F6-0CFEDDE9410B}"/>
            </a:ext>
          </a:extLst>
        </xdr:cNvPr>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161925</xdr:rowOff>
    </xdr:from>
    <xdr:to>
      <xdr:col>10</xdr:col>
      <xdr:colOff>114300</xdr:colOff>
      <xdr:row>61</xdr:row>
      <xdr:rowOff>22860</xdr:rowOff>
    </xdr:to>
    <xdr:cxnSp macro="">
      <xdr:nvCxnSpPr>
        <xdr:cNvPr id="198" name="直線コネクタ 197">
          <a:extLst>
            <a:ext uri="{FF2B5EF4-FFF2-40B4-BE49-F238E27FC236}">
              <a16:creationId xmlns:a16="http://schemas.microsoft.com/office/drawing/2014/main" id="{04532C96-8A7D-4D26-A1B4-F3FB586CB254}"/>
            </a:ext>
          </a:extLst>
        </xdr:cNvPr>
        <xdr:cNvCxnSpPr/>
      </xdr:nvCxnSpPr>
      <xdr:spPr>
        <a:xfrm>
          <a:off x="1130300" y="1044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9F5F152-5C5A-4CC5-B533-056B6C3F8163}"/>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335D0D1-AAE7-4C41-8394-D9DB6FA60ED5}"/>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D2F8BA7-B654-4C15-AE87-886D6A75094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3303DCF-B11A-407C-B17F-FE4A4ED5DF71}"/>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151147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EC8F954-3CE2-4B47-9EEA-1862961D41EA}"/>
            </a:ext>
          </a:extLst>
        </xdr:cNvPr>
        <xdr:cNvSpPr txBox="1"/>
      </xdr:nvSpPr>
      <xdr:spPr>
        <a:xfrm>
          <a:off x="35820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120667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2555BF9-7069-42EE-9B22-928B35EAD9C1}"/>
            </a:ext>
          </a:extLst>
        </xdr:cNvPr>
        <xdr:cNvSpPr txBox="1"/>
      </xdr:nvSpPr>
      <xdr:spPr>
        <a:xfrm>
          <a:off x="2705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F7B3937-C3D7-4A71-AC6C-E5BFF5DBDEEB}"/>
            </a:ext>
          </a:extLst>
        </xdr:cNvPr>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703D006-BD80-4766-B606-B64B3191515C}"/>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6423186-2124-4CBA-A622-94C185D620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0306D9C-BFE7-4BD6-B893-F5644DE3D6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1887C39-A151-422B-B7DF-082574DE14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DEE22EB-9EF7-44E6-AD7B-2322ACB291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E23E98D-2D61-4938-9871-9D091131C0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6733166-A426-46FB-92B8-AF419C946C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B5D934C-AC35-4E61-897F-A3BA50B86E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59906A7-9116-4893-B204-C826B8A976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9586DBB-72F7-47C5-A79E-34A67140E6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2D47878-5D10-4DDD-9400-987FBA6CF1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C925DAD-D097-4FE9-99A2-E8387EABC0C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650721B-B8F6-438D-9B22-341B9AD7726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B9E8138-900D-413E-9326-6B172BE3E8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E35F3B3-3557-4171-B0E5-1D94B87005E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476C42B-5565-42A2-ABF9-D19A5FEEDF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4200F70-D40C-4A5A-9E58-203547E4472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79D319C-5DAD-4599-894D-02DBE6D197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6A66649-82EA-418B-8437-2675500E397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CC7AD26-1012-4D89-BE23-D1563BCDCC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72F87C5-74E5-4D7F-9663-A211DBE4938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F0575F7-8168-42BC-AB8A-F9F81BA4BD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4A5A4B0-1E98-46A6-9EDE-496DCA91F1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3B7E269-7793-4642-B77D-0F646B1C97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E21628A9-01AB-49CC-9182-0F333B5CF28A}"/>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93E8347-5156-4076-9C35-CB7618BFC957}"/>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2FA7DB0C-0900-4425-99E4-367B7CE3B5E7}"/>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2DB0DCD-4B49-4111-9516-8B33FF917937}"/>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9A2C0EA6-2D2E-4380-80AF-116A54A13D2D}"/>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F4ABAFC-7734-4D76-8E9F-FBA21B8A2B02}"/>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4E0F0C4D-6ED9-42F4-94A8-A96C3E61FA9C}"/>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F78AD0AA-E0D9-4EEB-A8D3-991B535BB981}"/>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F7FAD181-FD42-4FE3-B87C-53EDACFBD82E}"/>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4B535C8B-AAC7-46B8-8773-6A8E92B500D9}"/>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8A827577-782B-4B02-A3F7-1729FE2C169C}"/>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60253DE-9468-48D3-A92F-8FDB7C023A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124DD9-940F-4DA6-8459-6814804041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68BEBB5-AC3E-4663-8CDC-78ECA66E89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6C4EB8-82CD-4173-B047-7593E7826C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FBA4F1-028B-426F-B928-FE051CC595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87577</xdr:rowOff>
    </xdr:from>
    <xdr:to>
      <xdr:col>55</xdr:col>
      <xdr:colOff>50800</xdr:colOff>
      <xdr:row>60</xdr:row>
      <xdr:rowOff>17727</xdr:rowOff>
    </xdr:to>
    <xdr:sp macro="" textlink="">
      <xdr:nvSpPr>
        <xdr:cNvPr id="246" name="楕円 245">
          <a:extLst>
            <a:ext uri="{FF2B5EF4-FFF2-40B4-BE49-F238E27FC236}">
              <a16:creationId xmlns:a16="http://schemas.microsoft.com/office/drawing/2014/main" id="{77C51F37-C83E-443F-AE0E-53AAAF36092E}"/>
            </a:ext>
          </a:extLst>
        </xdr:cNvPr>
        <xdr:cNvSpPr/>
      </xdr:nvSpPr>
      <xdr:spPr>
        <a:xfrm>
          <a:off x="10426700" y="10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110454</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A9CE6EC8-1799-46A2-ABF8-C3E3CF045243}"/>
            </a:ext>
          </a:extLst>
        </xdr:cNvPr>
        <xdr:cNvSpPr txBox="1"/>
      </xdr:nvSpPr>
      <xdr:spPr>
        <a:xfrm>
          <a:off x="10515600" y="10054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122270</xdr:rowOff>
    </xdr:from>
    <xdr:to>
      <xdr:col>50</xdr:col>
      <xdr:colOff>165100</xdr:colOff>
      <xdr:row>60</xdr:row>
      <xdr:rowOff>52420</xdr:rowOff>
    </xdr:to>
    <xdr:sp macro="" textlink="">
      <xdr:nvSpPr>
        <xdr:cNvPr id="248" name="楕円 247">
          <a:extLst>
            <a:ext uri="{FF2B5EF4-FFF2-40B4-BE49-F238E27FC236}">
              <a16:creationId xmlns:a16="http://schemas.microsoft.com/office/drawing/2014/main" id="{1B0B69BC-5490-4221-8C20-4E9CA223676C}"/>
            </a:ext>
          </a:extLst>
        </xdr:cNvPr>
        <xdr:cNvSpPr/>
      </xdr:nvSpPr>
      <xdr:spPr>
        <a:xfrm>
          <a:off x="9588500" y="102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138377</xdr:rowOff>
    </xdr:from>
    <xdr:to>
      <xdr:col>55</xdr:col>
      <xdr:colOff>0</xdr:colOff>
      <xdr:row>60</xdr:row>
      <xdr:rowOff>1620</xdr:rowOff>
    </xdr:to>
    <xdr:cxnSp macro="">
      <xdr:nvCxnSpPr>
        <xdr:cNvPr id="249" name="直線コネクタ 248">
          <a:extLst>
            <a:ext uri="{FF2B5EF4-FFF2-40B4-BE49-F238E27FC236}">
              <a16:creationId xmlns:a16="http://schemas.microsoft.com/office/drawing/2014/main" id="{35A814FB-F531-47F1-862D-464D31E9311E}"/>
            </a:ext>
          </a:extLst>
        </xdr:cNvPr>
        <xdr:cNvCxnSpPr/>
      </xdr:nvCxnSpPr>
      <xdr:spPr>
        <a:xfrm flipV="1">
          <a:off x="9639300" y="10253927"/>
          <a:ext cx="8382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152169</xdr:rowOff>
    </xdr:from>
    <xdr:to>
      <xdr:col>46</xdr:col>
      <xdr:colOff>38100</xdr:colOff>
      <xdr:row>60</xdr:row>
      <xdr:rowOff>82319</xdr:rowOff>
    </xdr:to>
    <xdr:sp macro="" textlink="">
      <xdr:nvSpPr>
        <xdr:cNvPr id="250" name="楕円 249">
          <a:extLst>
            <a:ext uri="{FF2B5EF4-FFF2-40B4-BE49-F238E27FC236}">
              <a16:creationId xmlns:a16="http://schemas.microsoft.com/office/drawing/2014/main" id="{DD53FDD9-68B3-426F-B71A-59EDB3A357D2}"/>
            </a:ext>
          </a:extLst>
        </xdr:cNvPr>
        <xdr:cNvSpPr/>
      </xdr:nvSpPr>
      <xdr:spPr>
        <a:xfrm>
          <a:off x="8699500" y="10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1620</xdr:rowOff>
    </xdr:from>
    <xdr:to>
      <xdr:col>50</xdr:col>
      <xdr:colOff>114300</xdr:colOff>
      <xdr:row>60</xdr:row>
      <xdr:rowOff>31519</xdr:rowOff>
    </xdr:to>
    <xdr:cxnSp macro="">
      <xdr:nvCxnSpPr>
        <xdr:cNvPr id="251" name="直線コネクタ 250">
          <a:extLst>
            <a:ext uri="{FF2B5EF4-FFF2-40B4-BE49-F238E27FC236}">
              <a16:creationId xmlns:a16="http://schemas.microsoft.com/office/drawing/2014/main" id="{15C8AB8B-754C-417F-8FD6-872F1F159A60}"/>
            </a:ext>
          </a:extLst>
        </xdr:cNvPr>
        <xdr:cNvCxnSpPr/>
      </xdr:nvCxnSpPr>
      <xdr:spPr>
        <a:xfrm flipV="1">
          <a:off x="8750300" y="10288620"/>
          <a:ext cx="889000" cy="2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4743</xdr:rowOff>
    </xdr:from>
    <xdr:to>
      <xdr:col>41</xdr:col>
      <xdr:colOff>101600</xdr:colOff>
      <xdr:row>60</xdr:row>
      <xdr:rowOff>106343</xdr:rowOff>
    </xdr:to>
    <xdr:sp macro="" textlink="">
      <xdr:nvSpPr>
        <xdr:cNvPr id="252" name="楕円 251">
          <a:extLst>
            <a:ext uri="{FF2B5EF4-FFF2-40B4-BE49-F238E27FC236}">
              <a16:creationId xmlns:a16="http://schemas.microsoft.com/office/drawing/2014/main" id="{ED9B46AF-FD56-47BB-BC1A-1FF53AF567DB}"/>
            </a:ext>
          </a:extLst>
        </xdr:cNvPr>
        <xdr:cNvSpPr/>
      </xdr:nvSpPr>
      <xdr:spPr>
        <a:xfrm>
          <a:off x="7810500" y="102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31519</xdr:rowOff>
    </xdr:from>
    <xdr:to>
      <xdr:col>45</xdr:col>
      <xdr:colOff>177800</xdr:colOff>
      <xdr:row>60</xdr:row>
      <xdr:rowOff>55543</xdr:rowOff>
    </xdr:to>
    <xdr:cxnSp macro="">
      <xdr:nvCxnSpPr>
        <xdr:cNvPr id="253" name="直線コネクタ 252">
          <a:extLst>
            <a:ext uri="{FF2B5EF4-FFF2-40B4-BE49-F238E27FC236}">
              <a16:creationId xmlns:a16="http://schemas.microsoft.com/office/drawing/2014/main" id="{A5D1A294-AB73-4590-841E-03EC219229E1}"/>
            </a:ext>
          </a:extLst>
        </xdr:cNvPr>
        <xdr:cNvCxnSpPr/>
      </xdr:nvCxnSpPr>
      <xdr:spPr>
        <a:xfrm flipV="1">
          <a:off x="7861300" y="10318519"/>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31017</xdr:rowOff>
    </xdr:from>
    <xdr:to>
      <xdr:col>36</xdr:col>
      <xdr:colOff>165100</xdr:colOff>
      <xdr:row>60</xdr:row>
      <xdr:rowOff>132617</xdr:rowOff>
    </xdr:to>
    <xdr:sp macro="" textlink="">
      <xdr:nvSpPr>
        <xdr:cNvPr id="254" name="楕円 253">
          <a:extLst>
            <a:ext uri="{FF2B5EF4-FFF2-40B4-BE49-F238E27FC236}">
              <a16:creationId xmlns:a16="http://schemas.microsoft.com/office/drawing/2014/main" id="{C1FB8537-BA97-42CA-B802-31287207FDA8}"/>
            </a:ext>
          </a:extLst>
        </xdr:cNvPr>
        <xdr:cNvSpPr/>
      </xdr:nvSpPr>
      <xdr:spPr>
        <a:xfrm>
          <a:off x="6921500" y="103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55543</xdr:rowOff>
    </xdr:from>
    <xdr:to>
      <xdr:col>41</xdr:col>
      <xdr:colOff>50800</xdr:colOff>
      <xdr:row>60</xdr:row>
      <xdr:rowOff>81817</xdr:rowOff>
    </xdr:to>
    <xdr:cxnSp macro="">
      <xdr:nvCxnSpPr>
        <xdr:cNvPr id="255" name="直線コネクタ 254">
          <a:extLst>
            <a:ext uri="{FF2B5EF4-FFF2-40B4-BE49-F238E27FC236}">
              <a16:creationId xmlns:a16="http://schemas.microsoft.com/office/drawing/2014/main" id="{974DC4C2-D582-463E-AFFE-AF6C0FAE00A9}"/>
            </a:ext>
          </a:extLst>
        </xdr:cNvPr>
        <xdr:cNvCxnSpPr/>
      </xdr:nvCxnSpPr>
      <xdr:spPr>
        <a:xfrm flipV="1">
          <a:off x="6972300" y="10342543"/>
          <a:ext cx="8890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9CCCAEB-3C3C-41CD-A104-E51AC06C2E17}"/>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D2F2839-BC35-49C1-8EF6-F3FB2BC7EB53}"/>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E6C24F8-D75A-4FCB-87DE-A3672A5C2E21}"/>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D471546-15A0-4A39-8756-F148251DF694}"/>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68947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AEA6FE3-99ED-433C-8E7B-552EA288FA58}"/>
            </a:ext>
          </a:extLst>
        </xdr:cNvPr>
        <xdr:cNvSpPr txBox="1"/>
      </xdr:nvSpPr>
      <xdr:spPr>
        <a:xfrm>
          <a:off x="9327095" y="100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98846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85FEDCD-A5C4-4AA7-9023-5CA6A135CD92}"/>
            </a:ext>
          </a:extLst>
        </xdr:cNvPr>
        <xdr:cNvSpPr txBox="1"/>
      </xdr:nvSpPr>
      <xdr:spPr>
        <a:xfrm>
          <a:off x="8450795" y="100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122870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735613E-D3A1-4C52-B5FE-4EC4AB00D073}"/>
            </a:ext>
          </a:extLst>
        </xdr:cNvPr>
        <xdr:cNvSpPr txBox="1"/>
      </xdr:nvSpPr>
      <xdr:spPr>
        <a:xfrm>
          <a:off x="7561795" y="100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149144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8924CB9-4875-4110-A450-599C89779EF5}"/>
            </a:ext>
          </a:extLst>
        </xdr:cNvPr>
        <xdr:cNvSpPr txBox="1"/>
      </xdr:nvSpPr>
      <xdr:spPr>
        <a:xfrm>
          <a:off x="6672795" y="100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F3BD1F3-176B-4E19-AA5F-57335C9648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7A3FFAF-CAC1-440D-92FE-1110692BFD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4893087-6B7A-499E-A262-96AAD28566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F098798-8ABF-4BB0-9A0B-D9C9805DE9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9D250B5-CCDD-4BDD-AB93-4084F4027A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75A973C-1B2E-4720-B7FF-EFDBECFA9F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C3CDD6D-EDE9-4DCF-ABEE-67922B0F78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3FBAB0B-D615-4AC6-AABE-778EDD25F0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5634DF1-54A7-43C5-BFC2-0D4287260D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205DFB7-D14B-4C39-B498-097EB5E9EA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E8DAE77-E2C5-4EC3-AA1B-D425A8883E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8AD0058-92A4-4C05-9493-441AA77535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4633B0A-9F2B-4D5F-8A28-D47DF494AE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A32ED8D-62EC-4231-BF6B-CBC48BE0C9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3F3D73A-6F4A-411B-B545-183A0E5C251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566082A-961B-41DB-B32F-5018094116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1DB0D26-9638-470E-A5A9-760CA9D293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9229D2A-0A7B-4E74-BF91-2A2847368AD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1986057-F3A7-4C8E-911D-1B7666231B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47DC4CC-3640-49E4-B7FA-D9B2DEEB1B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7F1BC00-1DEB-4B4D-A519-A413F19FE52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6B96FD8-17FC-4948-9F31-D22817D740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EC8A089-63FB-4406-AF86-EDF95C1117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737DE30-4E0D-4B28-A76B-58730CA084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5A08F7E-06BF-496D-AAD0-B2F17E9D6EAD}"/>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02991BA-49F3-463D-B1EE-39441144B2C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BCDC455-0441-494D-A7A1-E51B095A166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690FA82-108C-471A-9FE3-86EC2E87944D}"/>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6C0164FE-F965-4CC8-8252-1B6CB234609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CD921BC-577E-4AAC-AB36-2FAFC9E7DFEB}"/>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3A7AD072-E43D-4A9B-98C6-B2A157889AA9}"/>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C94568B5-F02F-48C7-8A75-0382B4D89F7B}"/>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3024279D-B83F-4886-BD35-42C74A4A5625}"/>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BC376E4-554A-4382-A60A-E7068CBB2C3E}"/>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71603871-663D-452B-9ED2-4E5A9C005E22}"/>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BC38C5-9D5E-4958-8032-F4A0C4CAEC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460533-BD5B-4E96-B9B5-34A9560802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1EF949-AAE2-4875-8D2C-18E8007A93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CF709B-1EC6-492D-A167-F5E0DBFCD8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F5DB01-2113-419B-9627-99C7B39760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4" name="楕円 303">
          <a:extLst>
            <a:ext uri="{FF2B5EF4-FFF2-40B4-BE49-F238E27FC236}">
              <a16:creationId xmlns:a16="http://schemas.microsoft.com/office/drawing/2014/main" id="{647FC083-44C2-472C-B643-06D17B6FB857}"/>
            </a:ext>
          </a:extLst>
        </xdr:cNvPr>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70DAEAB-DF42-4571-905A-FDE70A7BC5DF}"/>
            </a:ext>
          </a:extLst>
        </xdr:cNvPr>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D35B887B-6DDE-42BB-94AA-610AD4C1F5DC}"/>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148589</xdr:rowOff>
    </xdr:to>
    <xdr:cxnSp macro="">
      <xdr:nvCxnSpPr>
        <xdr:cNvPr id="307" name="直線コネクタ 306">
          <a:extLst>
            <a:ext uri="{FF2B5EF4-FFF2-40B4-BE49-F238E27FC236}">
              <a16:creationId xmlns:a16="http://schemas.microsoft.com/office/drawing/2014/main" id="{1A0519DD-E7A7-4E8C-9768-EA5AD75F9413}"/>
            </a:ext>
          </a:extLst>
        </xdr:cNvPr>
        <xdr:cNvCxnSpPr/>
      </xdr:nvCxnSpPr>
      <xdr:spPr>
        <a:xfrm>
          <a:off x="3797300" y="13994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8" name="楕円 307">
          <a:extLst>
            <a:ext uri="{FF2B5EF4-FFF2-40B4-BE49-F238E27FC236}">
              <a16:creationId xmlns:a16="http://schemas.microsoft.com/office/drawing/2014/main" id="{E4F8181E-54F4-4BE1-9578-C1245F445EC8}"/>
            </a:ext>
          </a:extLst>
        </xdr:cNvPr>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3E181CB3-E130-45E9-83CF-54AED92501CA}"/>
            </a:ext>
          </a:extLst>
        </xdr:cNvPr>
        <xdr:cNvCxnSpPr/>
      </xdr:nvCxnSpPr>
      <xdr:spPr>
        <a:xfrm>
          <a:off x="2908300" y="13975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0" name="楕円 309">
          <a:extLst>
            <a:ext uri="{FF2B5EF4-FFF2-40B4-BE49-F238E27FC236}">
              <a16:creationId xmlns:a16="http://schemas.microsoft.com/office/drawing/2014/main" id="{9F1AEF3C-155D-4E6D-B19D-0A24F43C20D3}"/>
            </a:ext>
          </a:extLst>
        </xdr:cNvPr>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87630</xdr:rowOff>
    </xdr:to>
    <xdr:cxnSp macro="">
      <xdr:nvCxnSpPr>
        <xdr:cNvPr id="311" name="直線コネクタ 310">
          <a:extLst>
            <a:ext uri="{FF2B5EF4-FFF2-40B4-BE49-F238E27FC236}">
              <a16:creationId xmlns:a16="http://schemas.microsoft.com/office/drawing/2014/main" id="{6C88F8F9-983A-43CD-9E8B-C6CEEE5C1799}"/>
            </a:ext>
          </a:extLst>
        </xdr:cNvPr>
        <xdr:cNvCxnSpPr/>
      </xdr:nvCxnSpPr>
      <xdr:spPr>
        <a:xfrm>
          <a:off x="2019300" y="13969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2" name="楕円 311">
          <a:extLst>
            <a:ext uri="{FF2B5EF4-FFF2-40B4-BE49-F238E27FC236}">
              <a16:creationId xmlns:a16="http://schemas.microsoft.com/office/drawing/2014/main" id="{0C2F4FC0-3A85-49A6-95F4-5FCACE0F9881}"/>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81914</xdr:rowOff>
    </xdr:to>
    <xdr:cxnSp macro="">
      <xdr:nvCxnSpPr>
        <xdr:cNvPr id="313" name="直線コネクタ 312">
          <a:extLst>
            <a:ext uri="{FF2B5EF4-FFF2-40B4-BE49-F238E27FC236}">
              <a16:creationId xmlns:a16="http://schemas.microsoft.com/office/drawing/2014/main" id="{375F61F1-9DAB-4F17-AF74-072C04AD114D}"/>
            </a:ext>
          </a:extLst>
        </xdr:cNvPr>
        <xdr:cNvCxnSpPr/>
      </xdr:nvCxnSpPr>
      <xdr:spPr>
        <a:xfrm>
          <a:off x="1130300" y="139617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FC319B08-82ED-4D80-BD02-CF0CAF93A138}"/>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7A0EC22-1852-4BAE-B602-ECE55A4C3D9C}"/>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63BA5387-5BA6-4825-A5F4-83950FE6E0B4}"/>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160A496C-760E-4DC0-AD51-B22AFD2C5B67}"/>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F78E600C-3FA9-4E93-B0A1-2359D0E27F33}"/>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19" name="n_2mainValue【公営住宅】&#10;有形固定資産減価償却率">
          <a:extLst>
            <a:ext uri="{FF2B5EF4-FFF2-40B4-BE49-F238E27FC236}">
              <a16:creationId xmlns:a16="http://schemas.microsoft.com/office/drawing/2014/main" id="{A494486A-57EE-4154-8F62-94D4A8B5B7CF}"/>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0" name="n_3mainValue【公営住宅】&#10;有形固定資産減価償却率">
          <a:extLst>
            <a:ext uri="{FF2B5EF4-FFF2-40B4-BE49-F238E27FC236}">
              <a16:creationId xmlns:a16="http://schemas.microsoft.com/office/drawing/2014/main" id="{B1E256D2-AB22-4665-A8CC-C277A5420315}"/>
            </a:ext>
          </a:extLst>
        </xdr:cNvPr>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9CD04186-7FFF-4E4C-96A1-EDFB709BFEAA}"/>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0C382E3-D0FE-48FF-811B-38F432F4F2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0CD6AE0-AD43-4F2B-87F5-54144D0ABF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71943E5-55AD-464C-8235-1C464F6BE9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EB2D6D5-EF5F-4A9D-9DA5-AF0C79DBC8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182CDB7-80FC-42FE-B19E-64AD0EAC0D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3B6CFAC-10F3-47F7-A9BF-810660442A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378E6EB-7FC5-4B00-A723-AFC3A8582D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4E4301E-E8A7-470D-B5E4-2498F9313D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ED07C0D-1271-4AB9-A712-097FBD0647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BBB5EBB-05DA-4FA0-9DD7-82CE8FF7BD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3F955E3-73A8-49DB-AC5D-DDC7AAB4BFF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50CFA5C-A34F-45D1-814F-3105065BE32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BD1678E-84C4-48BB-9082-06D09183667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59750342-0F7B-42F2-B536-01AA6B53269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9ED121E-7A6F-49D3-A829-F1686B0DF13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2C3300F5-EC4B-4A89-B31A-7A32DE6E0E5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9D99C0D-1DD9-40D5-84BD-CA96C3FC3C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4760D6E0-2E25-4C7D-8E19-EE6FDC2B05A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43BEEF1-5277-4490-A3D9-C22C6AD35C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7EDF0D4-5E7C-4640-BD05-CB479026280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8A8E7C3-0500-4876-9BA3-B114814C8D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5044BA0B-C361-413F-8C59-7E35FA81AAB1}"/>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440B7F97-3D37-4063-BC2E-4822322435B7}"/>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5D6F3E97-8E41-4730-9AC5-810C028267FC}"/>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73930E54-A7B0-4298-8675-9A3D2922AC5C}"/>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F3815F56-5933-4712-95F7-0003000494B2}"/>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C401692-9C46-4366-A9C3-D9ABD8A78D87}"/>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1E0BF40A-5732-4F67-8A62-A94839619C84}"/>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E5A185A3-CEEC-4CB2-88FA-ACFFA16423EB}"/>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65A0C923-AC28-4B13-9214-BA95F2B97A12}"/>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D51C2008-95F6-4A09-8011-6266AD3312BB}"/>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24802E93-CA12-4692-B38B-2827C73D831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0DC980-A88E-4E60-A92C-24A503739E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F18BAA3-BC96-4331-B1E1-D6A552B741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0F4E68-4BBF-4311-A601-82D47CD38B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50129F-146F-4F74-9701-AB86DF2716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A70465-9C0B-49BB-89CC-70F4BFB1B1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37866</xdr:rowOff>
    </xdr:from>
    <xdr:to>
      <xdr:col>55</xdr:col>
      <xdr:colOff>50800</xdr:colOff>
      <xdr:row>79</xdr:row>
      <xdr:rowOff>139466</xdr:rowOff>
    </xdr:to>
    <xdr:sp macro="" textlink="">
      <xdr:nvSpPr>
        <xdr:cNvPr id="359" name="楕円 358">
          <a:extLst>
            <a:ext uri="{FF2B5EF4-FFF2-40B4-BE49-F238E27FC236}">
              <a16:creationId xmlns:a16="http://schemas.microsoft.com/office/drawing/2014/main" id="{00B20CB8-8B3B-43D3-A0A8-05039F8FBB93}"/>
            </a:ext>
          </a:extLst>
        </xdr:cNvPr>
        <xdr:cNvSpPr/>
      </xdr:nvSpPr>
      <xdr:spPr>
        <a:xfrm>
          <a:off x="10426700" y="13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162343</xdr:rowOff>
    </xdr:from>
    <xdr:ext cx="534377" cy="259045"/>
    <xdr:sp macro="" textlink="">
      <xdr:nvSpPr>
        <xdr:cNvPr id="360" name="【公営住宅】&#10;一人当たり面積該当値テキスト">
          <a:extLst>
            <a:ext uri="{FF2B5EF4-FFF2-40B4-BE49-F238E27FC236}">
              <a16:creationId xmlns:a16="http://schemas.microsoft.com/office/drawing/2014/main" id="{D1E0545C-5E41-4A39-AEE6-322349BBE224}"/>
            </a:ext>
          </a:extLst>
        </xdr:cNvPr>
        <xdr:cNvSpPr txBox="1"/>
      </xdr:nvSpPr>
      <xdr:spPr>
        <a:xfrm>
          <a:off x="10515600" y="135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84730</xdr:rowOff>
    </xdr:from>
    <xdr:to>
      <xdr:col>50</xdr:col>
      <xdr:colOff>165100</xdr:colOff>
      <xdr:row>80</xdr:row>
      <xdr:rowOff>14880</xdr:rowOff>
    </xdr:to>
    <xdr:sp macro="" textlink="">
      <xdr:nvSpPr>
        <xdr:cNvPr id="361" name="楕円 360">
          <a:extLst>
            <a:ext uri="{FF2B5EF4-FFF2-40B4-BE49-F238E27FC236}">
              <a16:creationId xmlns:a16="http://schemas.microsoft.com/office/drawing/2014/main" id="{6E56827E-C387-412C-9F7F-F7A8C8282320}"/>
            </a:ext>
          </a:extLst>
        </xdr:cNvPr>
        <xdr:cNvSpPr/>
      </xdr:nvSpPr>
      <xdr:spPr>
        <a:xfrm>
          <a:off x="9588500" y="13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88666</xdr:rowOff>
    </xdr:from>
    <xdr:to>
      <xdr:col>55</xdr:col>
      <xdr:colOff>0</xdr:colOff>
      <xdr:row>79</xdr:row>
      <xdr:rowOff>135530</xdr:rowOff>
    </xdr:to>
    <xdr:cxnSp macro="">
      <xdr:nvCxnSpPr>
        <xdr:cNvPr id="362" name="直線コネクタ 361">
          <a:extLst>
            <a:ext uri="{FF2B5EF4-FFF2-40B4-BE49-F238E27FC236}">
              <a16:creationId xmlns:a16="http://schemas.microsoft.com/office/drawing/2014/main" id="{F05B810F-F348-47CA-8BB4-0A0099BA87BC}"/>
            </a:ext>
          </a:extLst>
        </xdr:cNvPr>
        <xdr:cNvCxnSpPr/>
      </xdr:nvCxnSpPr>
      <xdr:spPr>
        <a:xfrm flipV="1">
          <a:off x="9639300" y="13633216"/>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112390</xdr:rowOff>
    </xdr:from>
    <xdr:to>
      <xdr:col>46</xdr:col>
      <xdr:colOff>38100</xdr:colOff>
      <xdr:row>80</xdr:row>
      <xdr:rowOff>42540</xdr:rowOff>
    </xdr:to>
    <xdr:sp macro="" textlink="">
      <xdr:nvSpPr>
        <xdr:cNvPr id="363" name="楕円 362">
          <a:extLst>
            <a:ext uri="{FF2B5EF4-FFF2-40B4-BE49-F238E27FC236}">
              <a16:creationId xmlns:a16="http://schemas.microsoft.com/office/drawing/2014/main" id="{59722588-2DC1-4C67-A647-2E4D32067C2A}"/>
            </a:ext>
          </a:extLst>
        </xdr:cNvPr>
        <xdr:cNvSpPr/>
      </xdr:nvSpPr>
      <xdr:spPr>
        <a:xfrm>
          <a:off x="8699500" y="136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135530</xdr:rowOff>
    </xdr:from>
    <xdr:to>
      <xdr:col>50</xdr:col>
      <xdr:colOff>114300</xdr:colOff>
      <xdr:row>79</xdr:row>
      <xdr:rowOff>163190</xdr:rowOff>
    </xdr:to>
    <xdr:cxnSp macro="">
      <xdr:nvCxnSpPr>
        <xdr:cNvPr id="364" name="直線コネクタ 363">
          <a:extLst>
            <a:ext uri="{FF2B5EF4-FFF2-40B4-BE49-F238E27FC236}">
              <a16:creationId xmlns:a16="http://schemas.microsoft.com/office/drawing/2014/main" id="{FB99B70E-8974-4D88-AC80-FA377B1774AA}"/>
            </a:ext>
          </a:extLst>
        </xdr:cNvPr>
        <xdr:cNvCxnSpPr/>
      </xdr:nvCxnSpPr>
      <xdr:spPr>
        <a:xfrm flipV="1">
          <a:off x="8750300" y="1368008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140827</xdr:rowOff>
    </xdr:from>
    <xdr:to>
      <xdr:col>41</xdr:col>
      <xdr:colOff>101600</xdr:colOff>
      <xdr:row>80</xdr:row>
      <xdr:rowOff>70977</xdr:rowOff>
    </xdr:to>
    <xdr:sp macro="" textlink="">
      <xdr:nvSpPr>
        <xdr:cNvPr id="365" name="楕円 364">
          <a:extLst>
            <a:ext uri="{FF2B5EF4-FFF2-40B4-BE49-F238E27FC236}">
              <a16:creationId xmlns:a16="http://schemas.microsoft.com/office/drawing/2014/main" id="{72506851-E94D-4A70-BDD4-A3478EAD3216}"/>
            </a:ext>
          </a:extLst>
        </xdr:cNvPr>
        <xdr:cNvSpPr/>
      </xdr:nvSpPr>
      <xdr:spPr>
        <a:xfrm>
          <a:off x="7810500" y="136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163190</xdr:rowOff>
    </xdr:from>
    <xdr:to>
      <xdr:col>45</xdr:col>
      <xdr:colOff>177800</xdr:colOff>
      <xdr:row>80</xdr:row>
      <xdr:rowOff>20177</xdr:rowOff>
    </xdr:to>
    <xdr:cxnSp macro="">
      <xdr:nvCxnSpPr>
        <xdr:cNvPr id="366" name="直線コネクタ 365">
          <a:extLst>
            <a:ext uri="{FF2B5EF4-FFF2-40B4-BE49-F238E27FC236}">
              <a16:creationId xmlns:a16="http://schemas.microsoft.com/office/drawing/2014/main" id="{48B5DF7C-20A8-4C93-9E46-D651A42230BD}"/>
            </a:ext>
          </a:extLst>
        </xdr:cNvPr>
        <xdr:cNvCxnSpPr/>
      </xdr:nvCxnSpPr>
      <xdr:spPr>
        <a:xfrm flipV="1">
          <a:off x="7861300" y="13707740"/>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17064</xdr:rowOff>
    </xdr:from>
    <xdr:to>
      <xdr:col>36</xdr:col>
      <xdr:colOff>165100</xdr:colOff>
      <xdr:row>80</xdr:row>
      <xdr:rowOff>118664</xdr:rowOff>
    </xdr:to>
    <xdr:sp macro="" textlink="">
      <xdr:nvSpPr>
        <xdr:cNvPr id="367" name="楕円 366">
          <a:extLst>
            <a:ext uri="{FF2B5EF4-FFF2-40B4-BE49-F238E27FC236}">
              <a16:creationId xmlns:a16="http://schemas.microsoft.com/office/drawing/2014/main" id="{BF8F6B3D-6856-4838-839B-8F0754C3F510}"/>
            </a:ext>
          </a:extLst>
        </xdr:cNvPr>
        <xdr:cNvSpPr/>
      </xdr:nvSpPr>
      <xdr:spPr>
        <a:xfrm>
          <a:off x="6921500" y="137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20177</xdr:rowOff>
    </xdr:from>
    <xdr:to>
      <xdr:col>41</xdr:col>
      <xdr:colOff>50800</xdr:colOff>
      <xdr:row>80</xdr:row>
      <xdr:rowOff>67864</xdr:rowOff>
    </xdr:to>
    <xdr:cxnSp macro="">
      <xdr:nvCxnSpPr>
        <xdr:cNvPr id="368" name="直線コネクタ 367">
          <a:extLst>
            <a:ext uri="{FF2B5EF4-FFF2-40B4-BE49-F238E27FC236}">
              <a16:creationId xmlns:a16="http://schemas.microsoft.com/office/drawing/2014/main" id="{ACA831EF-FCD1-46FB-8E60-0487B77DBD5B}"/>
            </a:ext>
          </a:extLst>
        </xdr:cNvPr>
        <xdr:cNvCxnSpPr/>
      </xdr:nvCxnSpPr>
      <xdr:spPr>
        <a:xfrm flipV="1">
          <a:off x="6972300" y="13736177"/>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7CBD63E5-7E2B-47C3-AFE5-65315C9B23AF}"/>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F3547176-4E06-4BCA-A5BE-CADEBA95183B}"/>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E53EF9B0-44A7-42BE-A1B6-193C3A8F23DD}"/>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21A7D19E-FF7B-45AD-957B-9DDFC7F44D4F}"/>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31407</xdr:rowOff>
    </xdr:from>
    <xdr:ext cx="534377" cy="259045"/>
    <xdr:sp macro="" textlink="">
      <xdr:nvSpPr>
        <xdr:cNvPr id="373" name="n_1mainValue【公営住宅】&#10;一人当たり面積">
          <a:extLst>
            <a:ext uri="{FF2B5EF4-FFF2-40B4-BE49-F238E27FC236}">
              <a16:creationId xmlns:a16="http://schemas.microsoft.com/office/drawing/2014/main" id="{F658A21D-50A6-47D6-BB4E-06D3F5817F89}"/>
            </a:ext>
          </a:extLst>
        </xdr:cNvPr>
        <xdr:cNvSpPr txBox="1"/>
      </xdr:nvSpPr>
      <xdr:spPr>
        <a:xfrm>
          <a:off x="9359411" y="13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59067</xdr:rowOff>
    </xdr:from>
    <xdr:ext cx="534377" cy="259045"/>
    <xdr:sp macro="" textlink="">
      <xdr:nvSpPr>
        <xdr:cNvPr id="374" name="n_2mainValue【公営住宅】&#10;一人当たり面積">
          <a:extLst>
            <a:ext uri="{FF2B5EF4-FFF2-40B4-BE49-F238E27FC236}">
              <a16:creationId xmlns:a16="http://schemas.microsoft.com/office/drawing/2014/main" id="{7B19E8C1-4B3E-463D-8874-785184E86CFC}"/>
            </a:ext>
          </a:extLst>
        </xdr:cNvPr>
        <xdr:cNvSpPr txBox="1"/>
      </xdr:nvSpPr>
      <xdr:spPr>
        <a:xfrm>
          <a:off x="8483111" y="134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87504</xdr:rowOff>
    </xdr:from>
    <xdr:ext cx="534377" cy="259045"/>
    <xdr:sp macro="" textlink="">
      <xdr:nvSpPr>
        <xdr:cNvPr id="375" name="n_3mainValue【公営住宅】&#10;一人当たり面積">
          <a:extLst>
            <a:ext uri="{FF2B5EF4-FFF2-40B4-BE49-F238E27FC236}">
              <a16:creationId xmlns:a16="http://schemas.microsoft.com/office/drawing/2014/main" id="{A42ABD1C-2F65-4886-AEA2-F5FF4E7FA82B}"/>
            </a:ext>
          </a:extLst>
        </xdr:cNvPr>
        <xdr:cNvSpPr txBox="1"/>
      </xdr:nvSpPr>
      <xdr:spPr>
        <a:xfrm>
          <a:off x="7594111" y="134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78</xdr:row>
      <xdr:rowOff>135191</xdr:rowOff>
    </xdr:from>
    <xdr:ext cx="534377" cy="259045"/>
    <xdr:sp macro="" textlink="">
      <xdr:nvSpPr>
        <xdr:cNvPr id="376" name="n_4mainValue【公営住宅】&#10;一人当たり面積">
          <a:extLst>
            <a:ext uri="{FF2B5EF4-FFF2-40B4-BE49-F238E27FC236}">
              <a16:creationId xmlns:a16="http://schemas.microsoft.com/office/drawing/2014/main" id="{E4440EA2-31C7-49B1-9D08-741781D154BC}"/>
            </a:ext>
          </a:extLst>
        </xdr:cNvPr>
        <xdr:cNvSpPr txBox="1"/>
      </xdr:nvSpPr>
      <xdr:spPr>
        <a:xfrm>
          <a:off x="6705111" y="135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F8236B3-AE3C-4BEC-B553-FCEFCEFE24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BB74F47-75F4-4087-A138-151B6A1CD8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7259F63-16F5-4F01-87FB-0F6C50F55A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051F36A-2323-4D1D-B722-B104A4E785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7158BB5-C5EB-4323-890E-98639FD249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9E49D0F-810A-46C9-B6F7-2F75C788E2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0495A6E-281E-4AE6-AA3D-9746311B56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F2D9536-A919-4244-8764-606E20ABD0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F497AAC-A3F7-4439-958C-9D28B24D96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321214D-3243-40DC-909A-88305045B7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E30FB52-3E8A-4DD5-BC99-91FE12BB92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6AD7D8A-702B-4DC3-9865-1D52499E40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786AC3F-A774-48C3-8740-3376B7DDF9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E83593F-BBDE-4AC5-AC9B-15E2BAFF06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B926009-00C0-42BB-8B27-C28625B732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F4CDCC8-7C0A-4B03-886F-B2DC9D0669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B1CD123-2D85-444C-9104-A91CF84200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792CD48-33F4-43AF-BC33-A7779E9595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E2828FF-6680-41F5-A30C-F5DC3A96D6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E04BD57-4A82-4E3F-A2F5-9F2D20F22A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3FD058D-4137-4F21-BD15-3EDA269A17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CDF6C5A-801D-490E-B414-9189B392AF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320B701-D86B-4A95-8423-A5E77A63BB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CB0AE75-FA27-4C9A-A35D-66F1B2D0A7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BE92218-5D19-4547-B3D2-BA392B3B8F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C93742F-7596-4361-A719-A850657FFD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B4C194D-A7EC-4A66-99E7-3450A36D68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46451BA-DA49-4614-A540-528AA68CA6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59D04A85-B8BB-4A9E-BBA5-F6E7CDCE03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41DCD74F-E5E0-429B-806A-C359AF80507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E071F675-E84B-449E-A613-13A2B3AB1C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DC6752BA-628D-4836-BBBB-4D9BDCFD523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F8DD3B34-A65F-4E6B-8E92-56D10D9EA5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01D2AD2-846A-4DD4-893D-10DA00961E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4D0B94C7-36FD-4F23-84A3-82E1F013C7B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8B45A76E-FF69-4D2B-BA68-9C8B367AE1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BDBA7AE3-63A4-4EA1-A7B2-22AC05DF76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12F1FD5-0AF8-4CA9-A958-A552961461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DF52101C-0A0C-4282-816E-3C1786F1A81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3824C157-1A24-4FAE-8B10-49308988A2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0AC895E-67A9-424D-ACE0-1098574A73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7844CBA2-3A4E-4E71-A631-755B100A6F41}"/>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21B60E6-1632-48C5-BB7B-7BBB2B50619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A612CA09-5750-42D2-8803-D5B5E024DB6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5640EE0-4E62-4167-8D22-C4D057111CA2}"/>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A2331A43-7BB6-41CD-9D23-B38F465FC59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6B3A1FE-BA4A-4D34-9E50-E271358A2637}"/>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D981069D-A347-4EC4-B028-DD0789944A03}"/>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6AF6884-2BF3-45CA-8022-645A2FCF86ED}"/>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A5F0B6EC-146E-4567-9E10-F02654E590EF}"/>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BF1062AC-B2BD-4A86-9B5B-9E68C7EC8BEF}"/>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6C414BCB-DA0F-483D-9A9A-51B35826A1D8}"/>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C29B32C-66F0-41EE-BD3E-4CBA1B90B2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D805E94-51D6-4D60-A368-BF40C214E3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58B988-109F-4CDB-B515-E0232FFFEE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266343-E3E9-4521-BD3C-BBEA5BEDEA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28FA0F-A949-4552-A2C3-0145840846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64589</xdr:rowOff>
    </xdr:from>
    <xdr:to>
      <xdr:col>85</xdr:col>
      <xdr:colOff>177800</xdr:colOff>
      <xdr:row>33</xdr:row>
      <xdr:rowOff>166189</xdr:rowOff>
    </xdr:to>
    <xdr:sp macro="" textlink="">
      <xdr:nvSpPr>
        <xdr:cNvPr id="434" name="楕円 433">
          <a:extLst>
            <a:ext uri="{FF2B5EF4-FFF2-40B4-BE49-F238E27FC236}">
              <a16:creationId xmlns:a16="http://schemas.microsoft.com/office/drawing/2014/main" id="{91562D15-459D-44C5-BDEC-85D7F21DC258}"/>
            </a:ext>
          </a:extLst>
        </xdr:cNvPr>
        <xdr:cNvSpPr/>
      </xdr:nvSpPr>
      <xdr:spPr>
        <a:xfrm>
          <a:off x="162687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17616</xdr:rowOff>
    </xdr:from>
    <xdr:ext cx="340478" cy="259045"/>
    <xdr:sp macro="" textlink="">
      <xdr:nvSpPr>
        <xdr:cNvPr id="435" name="【認定こども園・幼稚園・保育所】&#10;有形固定資産減価償却率該当値テキスト">
          <a:extLst>
            <a:ext uri="{FF2B5EF4-FFF2-40B4-BE49-F238E27FC236}">
              <a16:creationId xmlns:a16="http://schemas.microsoft.com/office/drawing/2014/main" id="{95974CEC-A997-472E-9964-D0566CE75451}"/>
            </a:ext>
          </a:extLst>
        </xdr:cNvPr>
        <xdr:cNvSpPr txBox="1"/>
      </xdr:nvSpPr>
      <xdr:spPr>
        <a:xfrm>
          <a:off x="16357600" y="567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36" name="楕円 435">
          <a:extLst>
            <a:ext uri="{FF2B5EF4-FFF2-40B4-BE49-F238E27FC236}">
              <a16:creationId xmlns:a16="http://schemas.microsoft.com/office/drawing/2014/main" id="{D2DD9A74-7229-41FD-9621-2F478ED960FD}"/>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38</xdr:row>
      <xdr:rowOff>25581</xdr:rowOff>
    </xdr:to>
    <xdr:cxnSp macro="">
      <xdr:nvCxnSpPr>
        <xdr:cNvPr id="437" name="直線コネクタ 436">
          <a:extLst>
            <a:ext uri="{FF2B5EF4-FFF2-40B4-BE49-F238E27FC236}">
              <a16:creationId xmlns:a16="http://schemas.microsoft.com/office/drawing/2014/main" id="{110BCC75-9240-4D9C-A7CB-1B9C746BDCDB}"/>
            </a:ext>
          </a:extLst>
        </xdr:cNvPr>
        <xdr:cNvCxnSpPr/>
      </xdr:nvCxnSpPr>
      <xdr:spPr>
        <a:xfrm flipV="1">
          <a:off x="15481300" y="5773239"/>
          <a:ext cx="838200" cy="7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38" name="楕円 437">
          <a:extLst>
            <a:ext uri="{FF2B5EF4-FFF2-40B4-BE49-F238E27FC236}">
              <a16:creationId xmlns:a16="http://schemas.microsoft.com/office/drawing/2014/main" id="{CCA3CA8D-726C-40DB-9CF2-B0225EDC9E22}"/>
            </a:ext>
          </a:extLst>
        </xdr:cNvPr>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25581</xdr:rowOff>
    </xdr:to>
    <xdr:cxnSp macro="">
      <xdr:nvCxnSpPr>
        <xdr:cNvPr id="439" name="直線コネクタ 438">
          <a:extLst>
            <a:ext uri="{FF2B5EF4-FFF2-40B4-BE49-F238E27FC236}">
              <a16:creationId xmlns:a16="http://schemas.microsoft.com/office/drawing/2014/main" id="{E9C23EB8-EAA3-497A-8856-1261B86BFE0C}"/>
            </a:ext>
          </a:extLst>
        </xdr:cNvPr>
        <xdr:cNvCxnSpPr/>
      </xdr:nvCxnSpPr>
      <xdr:spPr>
        <a:xfrm>
          <a:off x="14592300" y="650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40" name="楕円 439">
          <a:extLst>
            <a:ext uri="{FF2B5EF4-FFF2-40B4-BE49-F238E27FC236}">
              <a16:creationId xmlns:a16="http://schemas.microsoft.com/office/drawing/2014/main" id="{9914F4A2-B27A-41D6-8934-BDB373453CAA}"/>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37</xdr:row>
      <xdr:rowOff>161109</xdr:rowOff>
    </xdr:to>
    <xdr:cxnSp macro="">
      <xdr:nvCxnSpPr>
        <xdr:cNvPr id="441" name="直線コネクタ 440">
          <a:extLst>
            <a:ext uri="{FF2B5EF4-FFF2-40B4-BE49-F238E27FC236}">
              <a16:creationId xmlns:a16="http://schemas.microsoft.com/office/drawing/2014/main" id="{BF46CF88-0EAB-426E-9F73-1EB52294C194}"/>
            </a:ext>
          </a:extLst>
        </xdr:cNvPr>
        <xdr:cNvCxnSpPr/>
      </xdr:nvCxnSpPr>
      <xdr:spPr>
        <a:xfrm>
          <a:off x="13703300" y="646883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442" name="楕円 441">
          <a:extLst>
            <a:ext uri="{FF2B5EF4-FFF2-40B4-BE49-F238E27FC236}">
              <a16:creationId xmlns:a16="http://schemas.microsoft.com/office/drawing/2014/main" id="{211013FD-12F1-4CA2-9E62-78ED156C9C96}"/>
            </a:ext>
          </a:extLst>
        </xdr:cNvPr>
        <xdr:cNvSpPr/>
      </xdr:nvSpPr>
      <xdr:spPr>
        <a:xfrm>
          <a:off x="12763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37</xdr:row>
      <xdr:rowOff>125186</xdr:rowOff>
    </xdr:to>
    <xdr:cxnSp macro="">
      <xdr:nvCxnSpPr>
        <xdr:cNvPr id="443" name="直線コネクタ 442">
          <a:extLst>
            <a:ext uri="{FF2B5EF4-FFF2-40B4-BE49-F238E27FC236}">
              <a16:creationId xmlns:a16="http://schemas.microsoft.com/office/drawing/2014/main" id="{D455DE25-6640-448B-A967-8400030E910B}"/>
            </a:ext>
          </a:extLst>
        </xdr:cNvPr>
        <xdr:cNvCxnSpPr/>
      </xdr:nvCxnSpPr>
      <xdr:spPr>
        <a:xfrm>
          <a:off x="12814300" y="64443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5436B8E-16A3-4E3A-9C3E-6A14A52C1A1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47C02D4-A2F7-4813-8871-BFE0F949A4DD}"/>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F570B5C-B39F-474B-8A69-2B9938619805}"/>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B787EC4-B3BE-4DDB-83AE-D49F74946F9B}"/>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90C12F7-ED0C-48F5-9CE8-765648565AE2}"/>
            </a:ext>
          </a:extLst>
        </xdr:cNvPr>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7CF3294-54C9-49F9-952B-61D9DBEE8D9D}"/>
            </a:ext>
          </a:extLst>
        </xdr:cNvPr>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052FB9A-4B44-45ED-90DA-5EAA95ADD9BA}"/>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658A832-D6E6-4EEB-9098-71D83145B5F3}"/>
            </a:ext>
          </a:extLst>
        </xdr:cNvPr>
        <xdr:cNvSpPr txBox="1"/>
      </xdr:nvSpPr>
      <xdr:spPr>
        <a:xfrm>
          <a:off x="12611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1E7E881-9079-4EF1-A968-E0710D56B5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B236C5D-1576-4646-A854-76C784AB57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1A7116E-ECB7-4060-85AF-148DE06A8B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8C3A193-26EB-4649-BF91-81D5F2B4EA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62DB4A8-708E-45BB-B448-14BF3B83D9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44A9C41-169C-4CEA-B2ED-3A71A03973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76BBA93-A69B-4F54-8281-5162C05F20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AF2D792-9FE9-4FD5-A289-E8F7C4A27E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5D57531-37A5-47F4-9AC3-F58944026B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761DFED-C581-43D3-8C86-C65BD38B96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AB2B1DC4-4583-4C5E-B89F-36CD8486BEA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13F32B29-8E65-4945-AE95-D6F99660AF0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CDA73ED9-7C1D-4B69-975C-03FFBFA85A6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A0B0B12B-A222-4A5F-8513-6D1674D8E2E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8C0B8DDA-7605-425F-AC10-B8F2F9A4CCF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D3886CF4-5F08-4445-B97D-5FBCBA1D74D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B4FA4423-42FC-4F6F-8A75-97B1476C834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5414529B-964D-4748-9EC5-845040B2D25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6695D5E-C731-40C3-AE57-D39F3B47BC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F2A13895-E19A-483D-8630-11410D2C9FE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D0528B03-B94E-45BD-BCED-5A86278803F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42FBAB86-0381-4905-BBF8-7E89E2BDA76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1CA0CB0-0EC0-4E51-BE16-550FADE4A1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48FCE00-3217-4BD6-8928-CECA55EEB0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1DA6A36-75A3-4D18-8AA5-BCE68A3FFE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2184B3B5-B8F3-43C2-8EAB-4381005FAD81}"/>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22BC689-E028-4282-BA8E-1C2B701B1D8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38DD5C30-32FF-48B4-8DEC-DB557DEFBAF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A7AD429-ADA1-4D37-827F-15657A1F320A}"/>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FE10BEAF-A5D7-4162-961E-36F6558B112B}"/>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A7A69F5-CF5E-4BC3-BC57-EE99A5247363}"/>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E819763E-1E9E-4ED2-A9FA-C06E7F8969D2}"/>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130B0813-67F2-49FB-AF93-2244E67BDB49}"/>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E3C071D7-D946-4BB8-95B7-8A9BF035B8EF}"/>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DC05C5B1-0F9C-46ED-96C9-442CB4EEF2AB}"/>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EEAD2B12-626F-4B56-829B-91C5F0C82DA8}"/>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77116FD-1901-48E6-BF99-DA1796CC49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59ED14F-20EB-4512-A34A-AA5CBE179F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252C06E-E6E5-46D1-A84A-E6C2877D66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192E402-28D1-445C-9E64-78E7FB7D22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7B946FC-DD20-44F6-8FA7-26C0BB0B07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18869</xdr:rowOff>
    </xdr:from>
    <xdr:to>
      <xdr:col>116</xdr:col>
      <xdr:colOff>114300</xdr:colOff>
      <xdr:row>40</xdr:row>
      <xdr:rowOff>120469</xdr:rowOff>
    </xdr:to>
    <xdr:sp macro="" textlink="">
      <xdr:nvSpPr>
        <xdr:cNvPr id="493" name="楕円 492">
          <a:extLst>
            <a:ext uri="{FF2B5EF4-FFF2-40B4-BE49-F238E27FC236}">
              <a16:creationId xmlns:a16="http://schemas.microsoft.com/office/drawing/2014/main" id="{90FA2BA5-A25F-4F5B-ADA1-6A5DADE22357}"/>
            </a:ext>
          </a:extLst>
        </xdr:cNvPr>
        <xdr:cNvSpPr/>
      </xdr:nvSpPr>
      <xdr:spPr>
        <a:xfrm>
          <a:off x="22110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41746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EB825FB-480E-4BCA-86D7-A90752B22067}"/>
            </a:ext>
          </a:extLst>
        </xdr:cNvPr>
        <xdr:cNvSpPr txBox="1"/>
      </xdr:nvSpPr>
      <xdr:spPr>
        <a:xfrm>
          <a:off x="22199600" y="672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95" name="楕円 494">
          <a:extLst>
            <a:ext uri="{FF2B5EF4-FFF2-40B4-BE49-F238E27FC236}">
              <a16:creationId xmlns:a16="http://schemas.microsoft.com/office/drawing/2014/main" id="{914E3EE6-A47C-4721-B8CF-86BFA83B8F75}"/>
            </a:ext>
          </a:extLst>
        </xdr:cNvPr>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69669</xdr:rowOff>
    </xdr:from>
    <xdr:to>
      <xdr:col>116</xdr:col>
      <xdr:colOff>63500</xdr:colOff>
      <xdr:row>41</xdr:row>
      <xdr:rowOff>156210</xdr:rowOff>
    </xdr:to>
    <xdr:cxnSp macro="">
      <xdr:nvCxnSpPr>
        <xdr:cNvPr id="496" name="直線コネクタ 495">
          <a:extLst>
            <a:ext uri="{FF2B5EF4-FFF2-40B4-BE49-F238E27FC236}">
              <a16:creationId xmlns:a16="http://schemas.microsoft.com/office/drawing/2014/main" id="{BD7244B1-3C9D-42BA-83B0-59B25665D78F}"/>
            </a:ext>
          </a:extLst>
        </xdr:cNvPr>
        <xdr:cNvCxnSpPr/>
      </xdr:nvCxnSpPr>
      <xdr:spPr>
        <a:xfrm flipV="1">
          <a:off x="21323300" y="6927669"/>
          <a:ext cx="8382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110309</xdr:rowOff>
    </xdr:from>
    <xdr:to>
      <xdr:col>107</xdr:col>
      <xdr:colOff>101600</xdr:colOff>
      <xdr:row>42</xdr:row>
      <xdr:rowOff>40459</xdr:rowOff>
    </xdr:to>
    <xdr:sp macro="" textlink="">
      <xdr:nvSpPr>
        <xdr:cNvPr id="497" name="楕円 496">
          <a:extLst>
            <a:ext uri="{FF2B5EF4-FFF2-40B4-BE49-F238E27FC236}">
              <a16:creationId xmlns:a16="http://schemas.microsoft.com/office/drawing/2014/main" id="{F7A2EF17-8139-4B73-A630-B39587C0C062}"/>
            </a:ext>
          </a:extLst>
        </xdr:cNvPr>
        <xdr:cNvSpPr/>
      </xdr:nvSpPr>
      <xdr:spPr>
        <a:xfrm>
          <a:off x="20383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161109</xdr:rowOff>
    </xdr:to>
    <xdr:cxnSp macro="">
      <xdr:nvCxnSpPr>
        <xdr:cNvPr id="498" name="直線コネクタ 497">
          <a:extLst>
            <a:ext uri="{FF2B5EF4-FFF2-40B4-BE49-F238E27FC236}">
              <a16:creationId xmlns:a16="http://schemas.microsoft.com/office/drawing/2014/main" id="{7D16A265-7320-4797-8B13-A23A8A4A2371}"/>
            </a:ext>
          </a:extLst>
        </xdr:cNvPr>
        <xdr:cNvCxnSpPr/>
      </xdr:nvCxnSpPr>
      <xdr:spPr>
        <a:xfrm flipV="1">
          <a:off x="20434300" y="71856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113574</xdr:rowOff>
    </xdr:from>
    <xdr:to>
      <xdr:col>102</xdr:col>
      <xdr:colOff>165100</xdr:colOff>
      <xdr:row>42</xdr:row>
      <xdr:rowOff>43724</xdr:rowOff>
    </xdr:to>
    <xdr:sp macro="" textlink="">
      <xdr:nvSpPr>
        <xdr:cNvPr id="499" name="楕円 498">
          <a:extLst>
            <a:ext uri="{FF2B5EF4-FFF2-40B4-BE49-F238E27FC236}">
              <a16:creationId xmlns:a16="http://schemas.microsoft.com/office/drawing/2014/main" id="{7C99D2D2-04B6-44D8-80D7-84FBE9C0C60E}"/>
            </a:ext>
          </a:extLst>
        </xdr:cNvPr>
        <xdr:cNvSpPr/>
      </xdr:nvSpPr>
      <xdr:spPr>
        <a:xfrm>
          <a:off x="19494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161109</xdr:rowOff>
    </xdr:from>
    <xdr:to>
      <xdr:col>107</xdr:col>
      <xdr:colOff>50800</xdr:colOff>
      <xdr:row>41</xdr:row>
      <xdr:rowOff>164374</xdr:rowOff>
    </xdr:to>
    <xdr:cxnSp macro="">
      <xdr:nvCxnSpPr>
        <xdr:cNvPr id="500" name="直線コネクタ 499">
          <a:extLst>
            <a:ext uri="{FF2B5EF4-FFF2-40B4-BE49-F238E27FC236}">
              <a16:creationId xmlns:a16="http://schemas.microsoft.com/office/drawing/2014/main" id="{BEF3AEA0-30EB-4149-AF89-F83E59676E65}"/>
            </a:ext>
          </a:extLst>
        </xdr:cNvPr>
        <xdr:cNvCxnSpPr/>
      </xdr:nvCxnSpPr>
      <xdr:spPr>
        <a:xfrm flipV="1">
          <a:off x="19545300" y="7190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116840</xdr:rowOff>
    </xdr:from>
    <xdr:to>
      <xdr:col>98</xdr:col>
      <xdr:colOff>38100</xdr:colOff>
      <xdr:row>42</xdr:row>
      <xdr:rowOff>46990</xdr:rowOff>
    </xdr:to>
    <xdr:sp macro="" textlink="">
      <xdr:nvSpPr>
        <xdr:cNvPr id="501" name="楕円 500">
          <a:extLst>
            <a:ext uri="{FF2B5EF4-FFF2-40B4-BE49-F238E27FC236}">
              <a16:creationId xmlns:a16="http://schemas.microsoft.com/office/drawing/2014/main" id="{53E12D18-38C8-42CD-9718-CB6A9613D8B5}"/>
            </a:ext>
          </a:extLst>
        </xdr:cNvPr>
        <xdr:cNvSpPr/>
      </xdr:nvSpPr>
      <xdr:spPr>
        <a:xfrm>
          <a:off x="18605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164374</xdr:rowOff>
    </xdr:from>
    <xdr:to>
      <xdr:col>102</xdr:col>
      <xdr:colOff>114300</xdr:colOff>
      <xdr:row>41</xdr:row>
      <xdr:rowOff>167640</xdr:rowOff>
    </xdr:to>
    <xdr:cxnSp macro="">
      <xdr:nvCxnSpPr>
        <xdr:cNvPr id="502" name="直線コネクタ 501">
          <a:extLst>
            <a:ext uri="{FF2B5EF4-FFF2-40B4-BE49-F238E27FC236}">
              <a16:creationId xmlns:a16="http://schemas.microsoft.com/office/drawing/2014/main" id="{5BB13A7A-D4C5-4B19-8573-C7B7C8B5D91D}"/>
            </a:ext>
          </a:extLst>
        </xdr:cNvPr>
        <xdr:cNvCxnSpPr/>
      </xdr:nvCxnSpPr>
      <xdr:spPr>
        <a:xfrm flipV="1">
          <a:off x="18656300" y="71938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F0A8AF5-9939-4CBF-96D7-15FB14BC84A8}"/>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A18C918B-C0B4-407B-A73A-73460509EE71}"/>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1E4313F-CCED-471B-823A-D379E1495E37}"/>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026650B-7268-405F-BA7A-BD812E33B90C}"/>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83B98CE-2E79-432A-BB3F-7E6327C3E18C}"/>
            </a:ext>
          </a:extLst>
        </xdr:cNvPr>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31586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57A21F6-26E1-4487-9C9D-63D26CDB59A8}"/>
            </a:ext>
          </a:extLst>
        </xdr:cNvPr>
        <xdr:cNvSpPr txBox="1"/>
      </xdr:nvSpPr>
      <xdr:spPr>
        <a:xfrm>
          <a:off x="20199427" y="723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34851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13F35C8-6431-4CED-BB73-F546D9EF6083}"/>
            </a:ext>
          </a:extLst>
        </xdr:cNvPr>
        <xdr:cNvSpPr txBox="1"/>
      </xdr:nvSpPr>
      <xdr:spPr>
        <a:xfrm>
          <a:off x="19310427" y="72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38117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837F37A-9E67-4541-93C0-0E12FB26B07C}"/>
            </a:ext>
          </a:extLst>
        </xdr:cNvPr>
        <xdr:cNvSpPr txBox="1"/>
      </xdr:nvSpPr>
      <xdr:spPr>
        <a:xfrm>
          <a:off x="18421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79B5CAF-4B0A-4567-9250-D839BFA2C9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A1D6CC1-1A45-43D1-BA6D-D199CD2C81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6B51227-603A-4CEA-9538-5BEF6DBE9A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442FACD-9786-4FE7-A482-5770D50F05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57C2A25-713A-4FE5-9A76-CD6CBD6C05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3561ADE-DFEC-4203-A80A-A929A64746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0F82D53-B30C-4061-8DC1-A24D9DF745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1EDB580-1D48-411F-A8DA-439BCE6D94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3ADAEDE-B84A-4DBA-ABCE-AB23628D0E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6E2E510-D6B6-4560-9D7D-A906CF727C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D9872FB-654F-4CFB-9E90-E423DA3A42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645AD20-978F-41DD-B8AD-17CBFFC4CD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70ADCF5-05E1-4714-A265-1A056D5BB50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2B15CC3-E365-4ED6-A732-AD8EA7F0B7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32EF54B-D8D8-417B-AEF9-0ED006BDA4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6B883D9-448E-47E1-83E9-70AC284A71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D24992C-2F92-433E-AE52-7DC83681020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3918788-97EF-4ABF-8CE5-3B147A5A2D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9B6BAD8-2B88-4C61-982E-6D31DF067C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C75E25E-2B99-4D8F-BEBD-C307673A85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FBA058D-5FB6-4D3C-A6DB-A5E736B30C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B691518-EE62-423D-B6C8-1187105DC6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62A2C8C-56D3-4512-AC73-53CA50F9A29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CBC2EC1-2E35-40FD-8450-DFEE517D6C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219C1AB0-A58D-434C-BD2E-8CF9EBB04402}"/>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8B1B724-2A8B-4091-82CE-3C28BADBF535}"/>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BC963505-C435-458C-A94F-726DC106F5F2}"/>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A70CB4C-394E-448A-8884-2FF3D0D57C84}"/>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173A1552-D9F2-4337-AF3D-DF1D96DAC372}"/>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5E2D47B-AF23-47AC-B603-A9D9A5E1BD77}"/>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FA9ACBF6-1ABF-48D8-A4DF-F235BB84400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F17FF32D-1A70-476D-99FA-45283D433675}"/>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E67F07C9-BA39-494E-9346-8CDFD279535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7D5917C2-D3F4-4184-B714-430A84F368EF}"/>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128AB695-C22F-4C61-8347-C75819C7221C}"/>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BD835-9354-4A3B-B019-E7AA3DCA38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468D297-C3F7-4051-9FBC-514572BFAA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5DEA382-9DB2-4EA9-A7F7-E53E4D7AE0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9E6266C-C84C-4FF9-8174-E75D5CF992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A0A61EB-9A9F-41F6-9D56-D69AA92FE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51" name="楕円 550">
          <a:extLst>
            <a:ext uri="{FF2B5EF4-FFF2-40B4-BE49-F238E27FC236}">
              <a16:creationId xmlns:a16="http://schemas.microsoft.com/office/drawing/2014/main" id="{7EE9DCBF-D26D-45EB-B846-D8533209809D}"/>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F707C22-E93C-42F8-A10B-C5AFAC5203A6}"/>
            </a:ext>
          </a:extLst>
        </xdr:cNvPr>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3" name="楕円 552">
          <a:extLst>
            <a:ext uri="{FF2B5EF4-FFF2-40B4-BE49-F238E27FC236}">
              <a16:creationId xmlns:a16="http://schemas.microsoft.com/office/drawing/2014/main" id="{DE73F302-89C4-4EF3-896E-71C6392230A0}"/>
            </a:ext>
          </a:extLst>
        </xdr:cNvPr>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156210</xdr:rowOff>
    </xdr:to>
    <xdr:cxnSp macro="">
      <xdr:nvCxnSpPr>
        <xdr:cNvPr id="554" name="直線コネクタ 553">
          <a:extLst>
            <a:ext uri="{FF2B5EF4-FFF2-40B4-BE49-F238E27FC236}">
              <a16:creationId xmlns:a16="http://schemas.microsoft.com/office/drawing/2014/main" id="{CFD5F6FA-8A9A-4949-A8E6-837D747B7ECB}"/>
            </a:ext>
          </a:extLst>
        </xdr:cNvPr>
        <xdr:cNvCxnSpPr/>
      </xdr:nvCxnSpPr>
      <xdr:spPr>
        <a:xfrm>
          <a:off x="15481300" y="104032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5" name="楕円 554">
          <a:extLst>
            <a:ext uri="{FF2B5EF4-FFF2-40B4-BE49-F238E27FC236}">
              <a16:creationId xmlns:a16="http://schemas.microsoft.com/office/drawing/2014/main" id="{C8DB4479-38DB-48D1-9539-3715FA111690}"/>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116205</xdr:rowOff>
    </xdr:to>
    <xdr:cxnSp macro="">
      <xdr:nvCxnSpPr>
        <xdr:cNvPr id="556" name="直線コネクタ 555">
          <a:extLst>
            <a:ext uri="{FF2B5EF4-FFF2-40B4-BE49-F238E27FC236}">
              <a16:creationId xmlns:a16="http://schemas.microsoft.com/office/drawing/2014/main" id="{7404FD20-ED2A-4651-81F4-86702C884329}"/>
            </a:ext>
          </a:extLst>
        </xdr:cNvPr>
        <xdr:cNvCxnSpPr/>
      </xdr:nvCxnSpPr>
      <xdr:spPr>
        <a:xfrm>
          <a:off x="14592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7" name="楕円 556">
          <a:extLst>
            <a:ext uri="{FF2B5EF4-FFF2-40B4-BE49-F238E27FC236}">
              <a16:creationId xmlns:a16="http://schemas.microsoft.com/office/drawing/2014/main" id="{E729E243-FEDC-46D3-B58E-E40887DF3CE5}"/>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74295</xdr:rowOff>
    </xdr:to>
    <xdr:cxnSp macro="">
      <xdr:nvCxnSpPr>
        <xdr:cNvPr id="558" name="直線コネクタ 557">
          <a:extLst>
            <a:ext uri="{FF2B5EF4-FFF2-40B4-BE49-F238E27FC236}">
              <a16:creationId xmlns:a16="http://schemas.microsoft.com/office/drawing/2014/main" id="{9C7847AD-CA5C-4F05-B498-5FCE4D803406}"/>
            </a:ext>
          </a:extLst>
        </xdr:cNvPr>
        <xdr:cNvCxnSpPr/>
      </xdr:nvCxnSpPr>
      <xdr:spPr>
        <a:xfrm>
          <a:off x="13703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59" name="楕円 558">
          <a:extLst>
            <a:ext uri="{FF2B5EF4-FFF2-40B4-BE49-F238E27FC236}">
              <a16:creationId xmlns:a16="http://schemas.microsoft.com/office/drawing/2014/main" id="{4429A6DE-C075-4275-9B18-CD1861B820AC}"/>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32385</xdr:rowOff>
    </xdr:to>
    <xdr:cxnSp macro="">
      <xdr:nvCxnSpPr>
        <xdr:cNvPr id="560" name="直線コネクタ 559">
          <a:extLst>
            <a:ext uri="{FF2B5EF4-FFF2-40B4-BE49-F238E27FC236}">
              <a16:creationId xmlns:a16="http://schemas.microsoft.com/office/drawing/2014/main" id="{86C1B185-D73E-442E-8555-14A0EB615508}"/>
            </a:ext>
          </a:extLst>
        </xdr:cNvPr>
        <xdr:cNvCxnSpPr/>
      </xdr:nvCxnSpPr>
      <xdr:spPr>
        <a:xfrm>
          <a:off x="12814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8F6A2EA8-46D2-4B08-815D-1F30C9E2DE13}"/>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701FB4EA-9196-4AA4-A471-1008DD191D14}"/>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EAAA1752-348D-4143-920A-3028969E8E8C}"/>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42FA5516-1645-4F22-96EC-0CA2513747C4}"/>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565" name="n_1mainValue【学校施設】&#10;有形固定資産減価償却率">
          <a:extLst>
            <a:ext uri="{FF2B5EF4-FFF2-40B4-BE49-F238E27FC236}">
              <a16:creationId xmlns:a16="http://schemas.microsoft.com/office/drawing/2014/main" id="{C58DBE59-A20B-4981-A448-4A637708EAB0}"/>
            </a:ext>
          </a:extLst>
        </xdr:cNvPr>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6" name="n_2mainValue【学校施設】&#10;有形固定資産減価償却率">
          <a:extLst>
            <a:ext uri="{FF2B5EF4-FFF2-40B4-BE49-F238E27FC236}">
              <a16:creationId xmlns:a16="http://schemas.microsoft.com/office/drawing/2014/main" id="{46F2BC54-FD30-48CC-A090-27A7E148980E}"/>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67" name="n_3mainValue【学校施設】&#10;有形固定資産減価償却率">
          <a:extLst>
            <a:ext uri="{FF2B5EF4-FFF2-40B4-BE49-F238E27FC236}">
              <a16:creationId xmlns:a16="http://schemas.microsoft.com/office/drawing/2014/main" id="{C7C32112-0911-4F00-9586-C89F9C34E7A4}"/>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57802</xdr:rowOff>
    </xdr:from>
    <xdr:ext cx="405111" cy="259045"/>
    <xdr:sp macro="" textlink="">
      <xdr:nvSpPr>
        <xdr:cNvPr id="568" name="n_4mainValue【学校施設】&#10;有形固定資産減価償却率">
          <a:extLst>
            <a:ext uri="{FF2B5EF4-FFF2-40B4-BE49-F238E27FC236}">
              <a16:creationId xmlns:a16="http://schemas.microsoft.com/office/drawing/2014/main" id="{0AA5303C-EF4F-4018-B076-AE38549BB05C}"/>
            </a:ext>
          </a:extLst>
        </xdr:cNvPr>
        <xdr:cNvSpPr txBox="1"/>
      </xdr:nvSpPr>
      <xdr:spPr>
        <a:xfrm>
          <a:off x="12611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6A6FA59-05C7-4F70-A828-BD86A7C13A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603ACDD-469B-4301-B8F2-EF0FDB78CF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39A98E8-AFE4-441C-9463-DDAE530119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FF282A1-E883-4C54-9390-59D0759B4A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51A8C84-B614-4CFB-B5EB-EF71A30739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FA95954-C617-4856-80F3-001671AB3A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8B4C7AB-7F40-4F44-A679-E8A5F48935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58BEBC9-9A51-44F9-919B-5F0ABBAFDA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897CCF0-3E81-4D37-AA39-E1EBBBF011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A83E55E-3DCD-4A5E-9F15-95455A5B9F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E3B6D91-5DDF-4289-8D01-3404B0AB45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294AC33-52F6-4FAF-ADF3-43D99F1FE3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E382D19F-D6BC-4549-ADE9-A973F91CA3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675C928-30CF-4E5D-B42B-6E60C78A7F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F338FFB-5E3C-4108-84A6-152A1A4A26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5EAEB4B-E992-4416-BCEA-4ED3EA221B8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E75257B-148A-4007-9D7D-6BAED8902F4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896AE158-8C74-450D-BAE7-68E6516F0D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CA18E2F-5C13-4FEB-9872-E59A172E16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EA115159-C1A8-49D7-8602-4417FDA848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B2963D9-BC48-4B96-801A-762CFA113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7A9AB73-EFFD-42AC-AE22-D3BB285AD3D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20422B5-EC4F-45A5-8651-F5C8BD6B34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C7A36D74-91BB-419C-9E2B-200F12A2C28C}"/>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F85D7812-7144-4960-9C8D-6B33B649FA68}"/>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19D6F18B-B6A8-4087-9A7F-BCB22E819E1D}"/>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C201798D-7BE0-45DC-A75A-83A8A285E0F4}"/>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CA83025B-4C89-4F25-ABCA-8473A868437B}"/>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6949B522-ACA5-466C-8F0D-B3381DFAF82E}"/>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AF66643B-D7E2-4D2E-BBB5-D6BFE988332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55ED2EE9-7875-4847-9229-CAB31BD04167}"/>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780A7D99-410C-44D4-9130-F729F8459CA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9B4E6F2F-2FB3-412D-914F-2FC14014E2B4}"/>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359EBEBC-ED55-4C40-9B40-CC11CF3EA89A}"/>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B19F655-0AE5-4157-B127-06FC71734E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8B7C6EC-039E-4F1C-9CF4-B38BA89959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C2546C0-F72E-43EE-B38D-5EBF822109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9614526-C14A-4958-88DB-547950C9C3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9BB7536-6261-456B-84A4-31F6718F6B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77026</xdr:rowOff>
    </xdr:from>
    <xdr:to>
      <xdr:col>116</xdr:col>
      <xdr:colOff>114300</xdr:colOff>
      <xdr:row>63</xdr:row>
      <xdr:rowOff>7176</xdr:rowOff>
    </xdr:to>
    <xdr:sp macro="" textlink="">
      <xdr:nvSpPr>
        <xdr:cNvPr id="608" name="楕円 607">
          <a:extLst>
            <a:ext uri="{FF2B5EF4-FFF2-40B4-BE49-F238E27FC236}">
              <a16:creationId xmlns:a16="http://schemas.microsoft.com/office/drawing/2014/main" id="{8F27A7AE-474D-45A3-8C07-D77A55890450}"/>
            </a:ext>
          </a:extLst>
        </xdr:cNvPr>
        <xdr:cNvSpPr/>
      </xdr:nvSpPr>
      <xdr:spPr>
        <a:xfrm>
          <a:off x="22110700" y="107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163403</xdr:rowOff>
    </xdr:from>
    <xdr:ext cx="469744" cy="259045"/>
    <xdr:sp macro="" textlink="">
      <xdr:nvSpPr>
        <xdr:cNvPr id="609" name="【学校施設】&#10;一人当たり面積該当値テキスト">
          <a:extLst>
            <a:ext uri="{FF2B5EF4-FFF2-40B4-BE49-F238E27FC236}">
              <a16:creationId xmlns:a16="http://schemas.microsoft.com/office/drawing/2014/main" id="{B5AE82D1-7FDC-4CC0-AE64-E54FEF0F41D1}"/>
            </a:ext>
          </a:extLst>
        </xdr:cNvPr>
        <xdr:cNvSpPr txBox="1"/>
      </xdr:nvSpPr>
      <xdr:spPr>
        <a:xfrm>
          <a:off x="22199600" y="1062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89789</xdr:rowOff>
    </xdr:from>
    <xdr:to>
      <xdr:col>112</xdr:col>
      <xdr:colOff>38100</xdr:colOff>
      <xdr:row>63</xdr:row>
      <xdr:rowOff>19939</xdr:rowOff>
    </xdr:to>
    <xdr:sp macro="" textlink="">
      <xdr:nvSpPr>
        <xdr:cNvPr id="610" name="楕円 609">
          <a:extLst>
            <a:ext uri="{FF2B5EF4-FFF2-40B4-BE49-F238E27FC236}">
              <a16:creationId xmlns:a16="http://schemas.microsoft.com/office/drawing/2014/main" id="{AC4513C9-E147-46B1-953D-FE941B40549B}"/>
            </a:ext>
          </a:extLst>
        </xdr:cNvPr>
        <xdr:cNvSpPr/>
      </xdr:nvSpPr>
      <xdr:spPr>
        <a:xfrm>
          <a:off x="21272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127826</xdr:rowOff>
    </xdr:from>
    <xdr:to>
      <xdr:col>116</xdr:col>
      <xdr:colOff>63500</xdr:colOff>
      <xdr:row>62</xdr:row>
      <xdr:rowOff>140589</xdr:rowOff>
    </xdr:to>
    <xdr:cxnSp macro="">
      <xdr:nvCxnSpPr>
        <xdr:cNvPr id="611" name="直線コネクタ 610">
          <a:extLst>
            <a:ext uri="{FF2B5EF4-FFF2-40B4-BE49-F238E27FC236}">
              <a16:creationId xmlns:a16="http://schemas.microsoft.com/office/drawing/2014/main" id="{979E8F02-A0C4-4C43-9CAC-8E340E7D9C48}"/>
            </a:ext>
          </a:extLst>
        </xdr:cNvPr>
        <xdr:cNvCxnSpPr/>
      </xdr:nvCxnSpPr>
      <xdr:spPr>
        <a:xfrm flipV="1">
          <a:off x="21323300" y="1075772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100647</xdr:rowOff>
    </xdr:from>
    <xdr:to>
      <xdr:col>107</xdr:col>
      <xdr:colOff>101600</xdr:colOff>
      <xdr:row>63</xdr:row>
      <xdr:rowOff>30797</xdr:rowOff>
    </xdr:to>
    <xdr:sp macro="" textlink="">
      <xdr:nvSpPr>
        <xdr:cNvPr id="612" name="楕円 611">
          <a:extLst>
            <a:ext uri="{FF2B5EF4-FFF2-40B4-BE49-F238E27FC236}">
              <a16:creationId xmlns:a16="http://schemas.microsoft.com/office/drawing/2014/main" id="{4D087F56-160B-4B81-B201-67024FF03741}"/>
            </a:ext>
          </a:extLst>
        </xdr:cNvPr>
        <xdr:cNvSpPr/>
      </xdr:nvSpPr>
      <xdr:spPr>
        <a:xfrm>
          <a:off x="20383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140589</xdr:rowOff>
    </xdr:from>
    <xdr:to>
      <xdr:col>111</xdr:col>
      <xdr:colOff>177800</xdr:colOff>
      <xdr:row>62</xdr:row>
      <xdr:rowOff>151447</xdr:rowOff>
    </xdr:to>
    <xdr:cxnSp macro="">
      <xdr:nvCxnSpPr>
        <xdr:cNvPr id="613" name="直線コネクタ 612">
          <a:extLst>
            <a:ext uri="{FF2B5EF4-FFF2-40B4-BE49-F238E27FC236}">
              <a16:creationId xmlns:a16="http://schemas.microsoft.com/office/drawing/2014/main" id="{0DC20E4A-5FBF-4676-BB27-7741DC297553}"/>
            </a:ext>
          </a:extLst>
        </xdr:cNvPr>
        <xdr:cNvCxnSpPr/>
      </xdr:nvCxnSpPr>
      <xdr:spPr>
        <a:xfrm flipV="1">
          <a:off x="20434300" y="107704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109601</xdr:rowOff>
    </xdr:from>
    <xdr:to>
      <xdr:col>102</xdr:col>
      <xdr:colOff>165100</xdr:colOff>
      <xdr:row>63</xdr:row>
      <xdr:rowOff>39751</xdr:rowOff>
    </xdr:to>
    <xdr:sp macro="" textlink="">
      <xdr:nvSpPr>
        <xdr:cNvPr id="614" name="楕円 613">
          <a:extLst>
            <a:ext uri="{FF2B5EF4-FFF2-40B4-BE49-F238E27FC236}">
              <a16:creationId xmlns:a16="http://schemas.microsoft.com/office/drawing/2014/main" id="{73731DA0-A0FA-4E0A-B50C-1D587BCCFE96}"/>
            </a:ext>
          </a:extLst>
        </xdr:cNvPr>
        <xdr:cNvSpPr/>
      </xdr:nvSpPr>
      <xdr:spPr>
        <a:xfrm>
          <a:off x="19494500" y="107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151447</xdr:rowOff>
    </xdr:from>
    <xdr:to>
      <xdr:col>107</xdr:col>
      <xdr:colOff>50800</xdr:colOff>
      <xdr:row>62</xdr:row>
      <xdr:rowOff>160401</xdr:rowOff>
    </xdr:to>
    <xdr:cxnSp macro="">
      <xdr:nvCxnSpPr>
        <xdr:cNvPr id="615" name="直線コネクタ 614">
          <a:extLst>
            <a:ext uri="{FF2B5EF4-FFF2-40B4-BE49-F238E27FC236}">
              <a16:creationId xmlns:a16="http://schemas.microsoft.com/office/drawing/2014/main" id="{AFB22EFC-73EA-4158-A559-5A8366DDF4D2}"/>
            </a:ext>
          </a:extLst>
        </xdr:cNvPr>
        <xdr:cNvCxnSpPr/>
      </xdr:nvCxnSpPr>
      <xdr:spPr>
        <a:xfrm flipV="1">
          <a:off x="19545300" y="10781347"/>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6" name="楕円 615">
          <a:extLst>
            <a:ext uri="{FF2B5EF4-FFF2-40B4-BE49-F238E27FC236}">
              <a16:creationId xmlns:a16="http://schemas.microsoft.com/office/drawing/2014/main" id="{58A987A4-E94A-4F8C-AA51-9E05B19C6CF1}"/>
            </a:ext>
          </a:extLst>
        </xdr:cNvPr>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160401</xdr:rowOff>
    </xdr:from>
    <xdr:to>
      <xdr:col>102</xdr:col>
      <xdr:colOff>114300</xdr:colOff>
      <xdr:row>63</xdr:row>
      <xdr:rowOff>5715</xdr:rowOff>
    </xdr:to>
    <xdr:cxnSp macro="">
      <xdr:nvCxnSpPr>
        <xdr:cNvPr id="617" name="直線コネクタ 616">
          <a:extLst>
            <a:ext uri="{FF2B5EF4-FFF2-40B4-BE49-F238E27FC236}">
              <a16:creationId xmlns:a16="http://schemas.microsoft.com/office/drawing/2014/main" id="{8AB4AB4C-E68F-4DD3-B935-CC992C0226BB}"/>
            </a:ext>
          </a:extLst>
        </xdr:cNvPr>
        <xdr:cNvCxnSpPr/>
      </xdr:nvCxnSpPr>
      <xdr:spPr>
        <a:xfrm flipV="1">
          <a:off x="18656300" y="1079030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1737BD10-E076-46F3-99FB-9F9335E69018}"/>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EC94BF4F-654D-429B-ACC8-979D09A58F08}"/>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2B4D8D6-E13F-4FDA-A656-AB5628167EF6}"/>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251AACAB-2EEC-4A57-9203-DFE86C357502}"/>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11066</xdr:rowOff>
    </xdr:from>
    <xdr:ext cx="469744" cy="259045"/>
    <xdr:sp macro="" textlink="">
      <xdr:nvSpPr>
        <xdr:cNvPr id="622" name="n_1mainValue【学校施設】&#10;一人当たり面積">
          <a:extLst>
            <a:ext uri="{FF2B5EF4-FFF2-40B4-BE49-F238E27FC236}">
              <a16:creationId xmlns:a16="http://schemas.microsoft.com/office/drawing/2014/main" id="{2799A2EC-A2D6-4142-93E3-1223485DCED1}"/>
            </a:ext>
          </a:extLst>
        </xdr:cNvPr>
        <xdr:cNvSpPr txBox="1"/>
      </xdr:nvSpPr>
      <xdr:spPr>
        <a:xfrm>
          <a:off x="210757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21924</xdr:rowOff>
    </xdr:from>
    <xdr:ext cx="469744" cy="259045"/>
    <xdr:sp macro="" textlink="">
      <xdr:nvSpPr>
        <xdr:cNvPr id="623" name="n_2mainValue【学校施設】&#10;一人当たり面積">
          <a:extLst>
            <a:ext uri="{FF2B5EF4-FFF2-40B4-BE49-F238E27FC236}">
              <a16:creationId xmlns:a16="http://schemas.microsoft.com/office/drawing/2014/main" id="{63E22C1A-8659-46A7-9068-7D012CE84C91}"/>
            </a:ext>
          </a:extLst>
        </xdr:cNvPr>
        <xdr:cNvSpPr txBox="1"/>
      </xdr:nvSpPr>
      <xdr:spPr>
        <a:xfrm>
          <a:off x="20199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30878</xdr:rowOff>
    </xdr:from>
    <xdr:ext cx="469744" cy="259045"/>
    <xdr:sp macro="" textlink="">
      <xdr:nvSpPr>
        <xdr:cNvPr id="624" name="n_3mainValue【学校施設】&#10;一人当たり面積">
          <a:extLst>
            <a:ext uri="{FF2B5EF4-FFF2-40B4-BE49-F238E27FC236}">
              <a16:creationId xmlns:a16="http://schemas.microsoft.com/office/drawing/2014/main" id="{54F60BF8-BD96-4A4F-8EEE-1C5E8DEE1AD5}"/>
            </a:ext>
          </a:extLst>
        </xdr:cNvPr>
        <xdr:cNvSpPr txBox="1"/>
      </xdr:nvSpPr>
      <xdr:spPr>
        <a:xfrm>
          <a:off x="19310427" y="10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625" name="n_4mainValue【学校施設】&#10;一人当たり面積">
          <a:extLst>
            <a:ext uri="{FF2B5EF4-FFF2-40B4-BE49-F238E27FC236}">
              <a16:creationId xmlns:a16="http://schemas.microsoft.com/office/drawing/2014/main" id="{18B21D74-B88B-4332-9C15-9431EF391391}"/>
            </a:ext>
          </a:extLst>
        </xdr:cNvPr>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FBD1F16-A9B6-4E42-9BCD-C4165371E7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651F453-D6B5-4AEA-B43B-BA2F7DEA1F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919BFE02-F5DA-4451-9FEE-236735C5AA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FC0D120-487E-49D7-8F0E-A585B0F215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2EB15DE-A192-4231-B64B-C0B68AE88E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C29B7A6-855F-419D-BDD4-A91F817A41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F36895A-812B-45EC-98D9-2B856A8BCD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4BC5ACB-CADF-4ED7-AC68-22B125D632C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E2745D31-C290-4396-A311-BCDBDDF6A0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2A8E3BDC-EEF0-4168-AE8B-E234A4D007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B4AC7741-84B9-4E49-9A7C-C0C77B6F76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CCC134B-0F65-4DAE-BC48-D06D631387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76BE022-73C5-4A24-B9E5-3165A81354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CF4635E-3EF6-4902-8D67-B413141D56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9D073554-5F2D-4ECB-B1A0-A1355D3DBC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172532E3-E7B7-43CA-A056-4808D513F0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AEEC3442-3AD4-496E-8445-2562B6A265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A11DCAF-A764-42C5-85A2-869B103EF7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11F331D3-5DD9-4A46-9380-8DCA769678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6974EEA-F82E-47BB-AD80-5AD19D4FD8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1F47C84-0892-4FD2-B8AF-DDA026AF81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34A198C7-19B3-4008-B2AD-C2A8FA33EB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6392326-752D-442B-A477-1121C6AF23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4096B82-04D7-4C2D-A464-422BD81F0B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745CA93-840C-45E8-8BA1-614E5496DC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C21E1CC-F0DE-4D45-8CA8-0A24708AB5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74E71D1-EE07-424B-8FC0-381988D9DC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672DD15-EA66-4C6E-913F-8DA51FF24E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B939C944-50E8-42E8-8B88-1E112C4BC2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4838B50A-7387-4D68-9C5A-6E8061FB370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7D4C02F6-58E1-4974-8741-49144ABF202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53F72186-DA8F-44AD-A7BB-71EFCBBCA7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E73889C4-23DB-4B00-8B78-C883AE8204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EFF58DE3-E15B-4AAC-AC97-5AF61C5CB60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F67FC35-0A18-498F-BD41-DC7218BD0A8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2F068120-E2BF-437E-AD0C-17D41A3A1E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9FBC1693-B428-4600-8EAA-4123E4C7F9D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87E6D12-206F-4B81-B4A2-2862E186E3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89D682CF-7DF4-4728-BD09-71092341E05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09BC1FF-25FC-45AD-BCC0-B71A3B7913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92DB317B-47B6-40FB-91B9-1E76FE4BD937}"/>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FEDBA23C-D59D-4139-B3ED-1BB66EBC3C3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C8366C90-19A5-4A54-983A-0EEB175F143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a:extLst>
            <a:ext uri="{FF2B5EF4-FFF2-40B4-BE49-F238E27FC236}">
              <a16:creationId xmlns:a16="http://schemas.microsoft.com/office/drawing/2014/main" id="{3ACDF0DB-8268-4638-975D-65677117D35D}"/>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a:extLst>
            <a:ext uri="{FF2B5EF4-FFF2-40B4-BE49-F238E27FC236}">
              <a16:creationId xmlns:a16="http://schemas.microsoft.com/office/drawing/2014/main" id="{E3127EE8-1C75-4F21-B3B5-423C67B25DD1}"/>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a:extLst>
            <a:ext uri="{FF2B5EF4-FFF2-40B4-BE49-F238E27FC236}">
              <a16:creationId xmlns:a16="http://schemas.microsoft.com/office/drawing/2014/main" id="{B89B3EE3-B858-4E89-B18F-8387745F49BE}"/>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a:extLst>
            <a:ext uri="{FF2B5EF4-FFF2-40B4-BE49-F238E27FC236}">
              <a16:creationId xmlns:a16="http://schemas.microsoft.com/office/drawing/2014/main" id="{74C1FE6B-B5FC-4535-B887-72E4BB284C2E}"/>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a:extLst>
            <a:ext uri="{FF2B5EF4-FFF2-40B4-BE49-F238E27FC236}">
              <a16:creationId xmlns:a16="http://schemas.microsoft.com/office/drawing/2014/main" id="{5E33921A-4A66-48C1-BFCF-C71BD8C53E43}"/>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a:extLst>
            <a:ext uri="{FF2B5EF4-FFF2-40B4-BE49-F238E27FC236}">
              <a16:creationId xmlns:a16="http://schemas.microsoft.com/office/drawing/2014/main" id="{3A096EA4-8A72-44BB-ABF2-472CB857F85A}"/>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F740E5EB-3916-442B-A94E-95E69CCA8053}"/>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a:extLst>
            <a:ext uri="{FF2B5EF4-FFF2-40B4-BE49-F238E27FC236}">
              <a16:creationId xmlns:a16="http://schemas.microsoft.com/office/drawing/2014/main" id="{C84C3D18-B393-46D7-A32B-A47EC37F9F94}"/>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BD22D37-5CF2-4C80-A342-44E450098A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568B1B-8FDB-420B-AE13-7D109EEA36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9B88406-E957-4CDE-A3FB-ABAFAA36BB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B609616-D468-4061-A90B-5EDBB7F559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61B751B-E6EB-459E-AC4C-FD05D915B7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2" name="楕円 681">
          <a:extLst>
            <a:ext uri="{FF2B5EF4-FFF2-40B4-BE49-F238E27FC236}">
              <a16:creationId xmlns:a16="http://schemas.microsoft.com/office/drawing/2014/main" id="{7FCF958A-CD5D-4213-A31B-BB91028CD3D2}"/>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3" name="【公民館】&#10;有形固定資産減価償却率該当値テキスト">
          <a:extLst>
            <a:ext uri="{FF2B5EF4-FFF2-40B4-BE49-F238E27FC236}">
              <a16:creationId xmlns:a16="http://schemas.microsoft.com/office/drawing/2014/main" id="{BE9EFF5B-B54E-4C30-9632-9A5705E8EB69}"/>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4" name="楕円 683">
          <a:extLst>
            <a:ext uri="{FF2B5EF4-FFF2-40B4-BE49-F238E27FC236}">
              <a16:creationId xmlns:a16="http://schemas.microsoft.com/office/drawing/2014/main" id="{B073B97E-C423-4262-9A1F-07C158A51A1D}"/>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5" name="直線コネクタ 684">
          <a:extLst>
            <a:ext uri="{FF2B5EF4-FFF2-40B4-BE49-F238E27FC236}">
              <a16:creationId xmlns:a16="http://schemas.microsoft.com/office/drawing/2014/main" id="{BD048644-943F-490B-B819-DFD7630DEE46}"/>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686" name="楕円 685">
          <a:extLst>
            <a:ext uri="{FF2B5EF4-FFF2-40B4-BE49-F238E27FC236}">
              <a16:creationId xmlns:a16="http://schemas.microsoft.com/office/drawing/2014/main" id="{454AF1E3-EF04-44FE-9373-E8C7414E0C30}"/>
            </a:ext>
          </a:extLst>
        </xdr:cNvPr>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152400</xdr:rowOff>
    </xdr:to>
    <xdr:cxnSp macro="">
      <xdr:nvCxnSpPr>
        <xdr:cNvPr id="687" name="直線コネクタ 686">
          <a:extLst>
            <a:ext uri="{FF2B5EF4-FFF2-40B4-BE49-F238E27FC236}">
              <a16:creationId xmlns:a16="http://schemas.microsoft.com/office/drawing/2014/main" id="{14A510A4-5348-4F48-9B68-558A362E38B6}"/>
            </a:ext>
          </a:extLst>
        </xdr:cNvPr>
        <xdr:cNvCxnSpPr/>
      </xdr:nvCxnSpPr>
      <xdr:spPr>
        <a:xfrm>
          <a:off x="14592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688" name="楕円 687">
          <a:extLst>
            <a:ext uri="{FF2B5EF4-FFF2-40B4-BE49-F238E27FC236}">
              <a16:creationId xmlns:a16="http://schemas.microsoft.com/office/drawing/2014/main" id="{FEBF46D3-7F0F-4E06-9B0B-211C45E33844}"/>
            </a:ext>
          </a:extLst>
        </xdr:cNvPr>
        <xdr:cNvSpPr/>
      </xdr:nvSpPr>
      <xdr:spPr>
        <a:xfrm>
          <a:off x="1365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91439</xdr:rowOff>
    </xdr:from>
    <xdr:to>
      <xdr:col>76</xdr:col>
      <xdr:colOff>114300</xdr:colOff>
      <xdr:row>108</xdr:row>
      <xdr:rowOff>133350</xdr:rowOff>
    </xdr:to>
    <xdr:cxnSp macro="">
      <xdr:nvCxnSpPr>
        <xdr:cNvPr id="689" name="直線コネクタ 688">
          <a:extLst>
            <a:ext uri="{FF2B5EF4-FFF2-40B4-BE49-F238E27FC236}">
              <a16:creationId xmlns:a16="http://schemas.microsoft.com/office/drawing/2014/main" id="{B16460B1-4696-40B2-AFE8-A7F8AF7731B7}"/>
            </a:ext>
          </a:extLst>
        </xdr:cNvPr>
        <xdr:cNvCxnSpPr/>
      </xdr:nvCxnSpPr>
      <xdr:spPr>
        <a:xfrm>
          <a:off x="13703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170180</xdr:rowOff>
    </xdr:from>
    <xdr:to>
      <xdr:col>67</xdr:col>
      <xdr:colOff>101600</xdr:colOff>
      <xdr:row>108</xdr:row>
      <xdr:rowOff>100330</xdr:rowOff>
    </xdr:to>
    <xdr:sp macro="" textlink="">
      <xdr:nvSpPr>
        <xdr:cNvPr id="690" name="楕円 689">
          <a:extLst>
            <a:ext uri="{FF2B5EF4-FFF2-40B4-BE49-F238E27FC236}">
              <a16:creationId xmlns:a16="http://schemas.microsoft.com/office/drawing/2014/main" id="{C0A2AB16-29D3-4070-A9F4-70B3624DAB08}"/>
            </a:ext>
          </a:extLst>
        </xdr:cNvPr>
        <xdr:cNvSpPr/>
      </xdr:nvSpPr>
      <xdr:spPr>
        <a:xfrm>
          <a:off x="1276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49530</xdr:rowOff>
    </xdr:from>
    <xdr:to>
      <xdr:col>71</xdr:col>
      <xdr:colOff>177800</xdr:colOff>
      <xdr:row>108</xdr:row>
      <xdr:rowOff>91439</xdr:rowOff>
    </xdr:to>
    <xdr:cxnSp macro="">
      <xdr:nvCxnSpPr>
        <xdr:cNvPr id="691" name="直線コネクタ 690">
          <a:extLst>
            <a:ext uri="{FF2B5EF4-FFF2-40B4-BE49-F238E27FC236}">
              <a16:creationId xmlns:a16="http://schemas.microsoft.com/office/drawing/2014/main" id="{259D5C0F-6F83-4F4E-BFD5-6C76CD7F58DA}"/>
            </a:ext>
          </a:extLst>
        </xdr:cNvPr>
        <xdr:cNvCxnSpPr/>
      </xdr:nvCxnSpPr>
      <xdr:spPr>
        <a:xfrm>
          <a:off x="12814300" y="1856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a:extLst>
            <a:ext uri="{FF2B5EF4-FFF2-40B4-BE49-F238E27FC236}">
              <a16:creationId xmlns:a16="http://schemas.microsoft.com/office/drawing/2014/main" id="{29CA42E1-EC59-485F-A2D3-3FE410E36EB6}"/>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a:extLst>
            <a:ext uri="{FF2B5EF4-FFF2-40B4-BE49-F238E27FC236}">
              <a16:creationId xmlns:a16="http://schemas.microsoft.com/office/drawing/2014/main" id="{38327B88-9B75-4EC5-A9FB-8BD79869D36F}"/>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a:extLst>
            <a:ext uri="{FF2B5EF4-FFF2-40B4-BE49-F238E27FC236}">
              <a16:creationId xmlns:a16="http://schemas.microsoft.com/office/drawing/2014/main" id="{3D2019EF-19BA-471B-97B3-BD90A28E7044}"/>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a:extLst>
            <a:ext uri="{FF2B5EF4-FFF2-40B4-BE49-F238E27FC236}">
              <a16:creationId xmlns:a16="http://schemas.microsoft.com/office/drawing/2014/main" id="{83713C84-22E5-447C-845C-3B53C29D81D6}"/>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6" name="n_1mainValue【公民館】&#10;有形固定資産減価償却率">
          <a:extLst>
            <a:ext uri="{FF2B5EF4-FFF2-40B4-BE49-F238E27FC236}">
              <a16:creationId xmlns:a16="http://schemas.microsoft.com/office/drawing/2014/main" id="{D99D0B14-BB4B-40E4-94A9-05F6D985815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697" name="n_2mainValue【公民館】&#10;有形固定資産減価償却率">
          <a:extLst>
            <a:ext uri="{FF2B5EF4-FFF2-40B4-BE49-F238E27FC236}">
              <a16:creationId xmlns:a16="http://schemas.microsoft.com/office/drawing/2014/main" id="{8F756FCF-319F-4807-9E36-6B121F0D86D8}"/>
            </a:ext>
          </a:extLst>
        </xdr:cNvPr>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698" name="n_3mainValue【公民館】&#10;有形固定資産減価償却率">
          <a:extLst>
            <a:ext uri="{FF2B5EF4-FFF2-40B4-BE49-F238E27FC236}">
              <a16:creationId xmlns:a16="http://schemas.microsoft.com/office/drawing/2014/main" id="{B6227A2A-E323-45A3-AC93-B0BAB1F51C38}"/>
            </a:ext>
          </a:extLst>
        </xdr:cNvPr>
        <xdr:cNvSpPr txBox="1"/>
      </xdr:nvSpPr>
      <xdr:spPr>
        <a:xfrm>
          <a:off x="13500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91457</xdr:rowOff>
    </xdr:from>
    <xdr:ext cx="405111" cy="259045"/>
    <xdr:sp macro="" textlink="">
      <xdr:nvSpPr>
        <xdr:cNvPr id="699" name="n_4mainValue【公民館】&#10;有形固定資産減価償却率">
          <a:extLst>
            <a:ext uri="{FF2B5EF4-FFF2-40B4-BE49-F238E27FC236}">
              <a16:creationId xmlns:a16="http://schemas.microsoft.com/office/drawing/2014/main" id="{280BC5FB-5D14-4D4D-A22D-88004E83124B}"/>
            </a:ext>
          </a:extLst>
        </xdr:cNvPr>
        <xdr:cNvSpPr txBox="1"/>
      </xdr:nvSpPr>
      <xdr:spPr>
        <a:xfrm>
          <a:off x="12611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8150B94-CB7F-4197-863E-D4A45AF848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A6F0A1B-0086-493E-B1D1-8B0311DC35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50EFB258-4DF2-41CA-BE6D-EBB8AB6969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4013E12-E34A-453B-A3C6-0F8D0BFDD3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BD3BCF67-6394-42E4-BDB8-A0943F35CD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3BE24276-15F4-437D-A0EB-D721271E96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F3CF027-F693-4311-BE9D-31DFE72EEC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9E0DAE0-A420-4044-B470-996F4B8767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5C8C1AA-65A9-4EF3-8D83-179AA23DEB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44DD7A5-F1EA-438E-B940-569EE4C41E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919D7F7-FA43-49E4-90A7-6C8F7D67E1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B274A194-27AC-4258-B8B6-37C442C426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AEA98CAD-2D55-4356-9FB1-46DD04D22A7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D66F0958-341C-4C4B-8146-C7F0D9BA66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A0325929-AAAA-4175-AC0E-A33373F9DB0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DCCF95E-2A31-4669-B94B-DB4D60D5AE8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810E6B9F-A411-4EDC-BF2B-9C5969B65B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455010A-5402-4258-9FE4-C7B9C267012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78AD7CE8-AC5F-4031-93DA-BDABE77E913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4D31492B-7DF0-4BC0-8799-A04AEEEFC1A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CA4BF70-C25A-4A3F-8E6C-617C4E187F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2C6C8C95-EDBF-47F9-9601-E8D183CD69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540A0A0F-A649-4F4C-A96D-F3BEB43107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a:extLst>
            <a:ext uri="{FF2B5EF4-FFF2-40B4-BE49-F238E27FC236}">
              <a16:creationId xmlns:a16="http://schemas.microsoft.com/office/drawing/2014/main" id="{1D64DC61-68D8-41E4-A3E9-FB4CDB1DDE29}"/>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a:extLst>
            <a:ext uri="{FF2B5EF4-FFF2-40B4-BE49-F238E27FC236}">
              <a16:creationId xmlns:a16="http://schemas.microsoft.com/office/drawing/2014/main" id="{245B45F9-81C2-4F4C-AB6F-E4CEB297153E}"/>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a:extLst>
            <a:ext uri="{FF2B5EF4-FFF2-40B4-BE49-F238E27FC236}">
              <a16:creationId xmlns:a16="http://schemas.microsoft.com/office/drawing/2014/main" id="{86B246E0-4063-4E35-9657-E3DAB0A8D02F}"/>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a:extLst>
            <a:ext uri="{FF2B5EF4-FFF2-40B4-BE49-F238E27FC236}">
              <a16:creationId xmlns:a16="http://schemas.microsoft.com/office/drawing/2014/main" id="{C0B2661B-689F-4F63-99F8-8B7A9212187C}"/>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a:extLst>
            <a:ext uri="{FF2B5EF4-FFF2-40B4-BE49-F238E27FC236}">
              <a16:creationId xmlns:a16="http://schemas.microsoft.com/office/drawing/2014/main" id="{73123AC0-BBC9-4684-B4A2-D1C1788AB1BC}"/>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a:extLst>
            <a:ext uri="{FF2B5EF4-FFF2-40B4-BE49-F238E27FC236}">
              <a16:creationId xmlns:a16="http://schemas.microsoft.com/office/drawing/2014/main" id="{82268830-DC67-46B2-9E52-4BBF7E9A2EDD}"/>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a:extLst>
            <a:ext uri="{FF2B5EF4-FFF2-40B4-BE49-F238E27FC236}">
              <a16:creationId xmlns:a16="http://schemas.microsoft.com/office/drawing/2014/main" id="{61956E6A-9F33-45DA-984D-C98456F58C1D}"/>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a:extLst>
            <a:ext uri="{FF2B5EF4-FFF2-40B4-BE49-F238E27FC236}">
              <a16:creationId xmlns:a16="http://schemas.microsoft.com/office/drawing/2014/main" id="{7ACF52AE-50FD-4703-811F-7D799145C09C}"/>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a:extLst>
            <a:ext uri="{FF2B5EF4-FFF2-40B4-BE49-F238E27FC236}">
              <a16:creationId xmlns:a16="http://schemas.microsoft.com/office/drawing/2014/main" id="{F60609AE-BBD3-4929-A28A-44B4D337E449}"/>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a:extLst>
            <a:ext uri="{FF2B5EF4-FFF2-40B4-BE49-F238E27FC236}">
              <a16:creationId xmlns:a16="http://schemas.microsoft.com/office/drawing/2014/main" id="{E58CEB98-CBF5-49C8-ACFD-1DFE15745D15}"/>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a:extLst>
            <a:ext uri="{FF2B5EF4-FFF2-40B4-BE49-F238E27FC236}">
              <a16:creationId xmlns:a16="http://schemas.microsoft.com/office/drawing/2014/main" id="{F8AF29BE-0C97-4C93-A5EC-1BF5DE522C4A}"/>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08E7824-DE10-452B-9BD2-D3DA9A142E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6229266-CE82-450B-AF08-D53FB7D4DF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F85E2DE-F03B-40CA-9294-B9F37B221F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9A9F62C-438F-4A05-BE1C-A9BAFB2FE4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AD68018-B093-4E09-8724-EEA8C5D90F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739" name="楕円 738">
          <a:extLst>
            <a:ext uri="{FF2B5EF4-FFF2-40B4-BE49-F238E27FC236}">
              <a16:creationId xmlns:a16="http://schemas.microsoft.com/office/drawing/2014/main" id="{8C22AA66-158B-4E01-9221-107766192D22}"/>
            </a:ext>
          </a:extLst>
        </xdr:cNvPr>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47007</xdr:rowOff>
    </xdr:from>
    <xdr:ext cx="469744" cy="259045"/>
    <xdr:sp macro="" textlink="">
      <xdr:nvSpPr>
        <xdr:cNvPr id="740" name="【公民館】&#10;一人当たり面積該当値テキスト">
          <a:extLst>
            <a:ext uri="{FF2B5EF4-FFF2-40B4-BE49-F238E27FC236}">
              <a16:creationId xmlns:a16="http://schemas.microsoft.com/office/drawing/2014/main" id="{F5A55F0D-AEC3-4E92-A1B1-4304D1AA5C13}"/>
            </a:ext>
          </a:extLst>
        </xdr:cNvPr>
        <xdr:cNvSpPr txBox="1"/>
      </xdr:nvSpPr>
      <xdr:spPr>
        <a:xfrm>
          <a:off x="22199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137795</xdr:rowOff>
    </xdr:from>
    <xdr:to>
      <xdr:col>112</xdr:col>
      <xdr:colOff>38100</xdr:colOff>
      <xdr:row>108</xdr:row>
      <xdr:rowOff>67945</xdr:rowOff>
    </xdr:to>
    <xdr:sp macro="" textlink="">
      <xdr:nvSpPr>
        <xdr:cNvPr id="741" name="楕円 740">
          <a:extLst>
            <a:ext uri="{FF2B5EF4-FFF2-40B4-BE49-F238E27FC236}">
              <a16:creationId xmlns:a16="http://schemas.microsoft.com/office/drawing/2014/main" id="{E9C91053-1D57-4554-943C-C82813853A31}"/>
            </a:ext>
          </a:extLst>
        </xdr:cNvPr>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17145</xdr:rowOff>
    </xdr:to>
    <xdr:cxnSp macro="">
      <xdr:nvCxnSpPr>
        <xdr:cNvPr id="742" name="直線コネクタ 741">
          <a:extLst>
            <a:ext uri="{FF2B5EF4-FFF2-40B4-BE49-F238E27FC236}">
              <a16:creationId xmlns:a16="http://schemas.microsoft.com/office/drawing/2014/main" id="{4CADB8EF-D761-401F-8780-812171337583}"/>
            </a:ext>
          </a:extLst>
        </xdr:cNvPr>
        <xdr:cNvCxnSpPr/>
      </xdr:nvCxnSpPr>
      <xdr:spPr>
        <a:xfrm flipV="1">
          <a:off x="21323300" y="18528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43" name="楕円 742">
          <a:extLst>
            <a:ext uri="{FF2B5EF4-FFF2-40B4-BE49-F238E27FC236}">
              <a16:creationId xmlns:a16="http://schemas.microsoft.com/office/drawing/2014/main" id="{987BF9C5-B39B-47A2-9BC5-F0609B8450B3}"/>
            </a:ext>
          </a:extLst>
        </xdr:cNvPr>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17145</xdr:rowOff>
    </xdr:from>
    <xdr:to>
      <xdr:col>111</xdr:col>
      <xdr:colOff>177800</xdr:colOff>
      <xdr:row>108</xdr:row>
      <xdr:rowOff>22861</xdr:rowOff>
    </xdr:to>
    <xdr:cxnSp macro="">
      <xdr:nvCxnSpPr>
        <xdr:cNvPr id="744" name="直線コネクタ 743">
          <a:extLst>
            <a:ext uri="{FF2B5EF4-FFF2-40B4-BE49-F238E27FC236}">
              <a16:creationId xmlns:a16="http://schemas.microsoft.com/office/drawing/2014/main" id="{2BE3D214-0A69-4215-BE31-09C76A77CFA4}"/>
            </a:ext>
          </a:extLst>
        </xdr:cNvPr>
        <xdr:cNvCxnSpPr/>
      </xdr:nvCxnSpPr>
      <xdr:spPr>
        <a:xfrm flipV="1">
          <a:off x="20434300" y="18533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147320</xdr:rowOff>
    </xdr:from>
    <xdr:to>
      <xdr:col>102</xdr:col>
      <xdr:colOff>165100</xdr:colOff>
      <xdr:row>108</xdr:row>
      <xdr:rowOff>77470</xdr:rowOff>
    </xdr:to>
    <xdr:sp macro="" textlink="">
      <xdr:nvSpPr>
        <xdr:cNvPr id="745" name="楕円 744">
          <a:extLst>
            <a:ext uri="{FF2B5EF4-FFF2-40B4-BE49-F238E27FC236}">
              <a16:creationId xmlns:a16="http://schemas.microsoft.com/office/drawing/2014/main" id="{3AAD6E51-4892-4BF6-A01C-093147EA1DCA}"/>
            </a:ext>
          </a:extLst>
        </xdr:cNvPr>
        <xdr:cNvSpPr/>
      </xdr:nvSpPr>
      <xdr:spPr>
        <a:xfrm>
          <a:off x="19494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26670</xdr:rowOff>
    </xdr:to>
    <xdr:cxnSp macro="">
      <xdr:nvCxnSpPr>
        <xdr:cNvPr id="746" name="直線コネクタ 745">
          <a:extLst>
            <a:ext uri="{FF2B5EF4-FFF2-40B4-BE49-F238E27FC236}">
              <a16:creationId xmlns:a16="http://schemas.microsoft.com/office/drawing/2014/main" id="{0F7879C9-CFE1-4157-8F40-080B19B0A2D0}"/>
            </a:ext>
          </a:extLst>
        </xdr:cNvPr>
        <xdr:cNvCxnSpPr/>
      </xdr:nvCxnSpPr>
      <xdr:spPr>
        <a:xfrm flipV="1">
          <a:off x="19545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747" name="楕円 746">
          <a:extLst>
            <a:ext uri="{FF2B5EF4-FFF2-40B4-BE49-F238E27FC236}">
              <a16:creationId xmlns:a16="http://schemas.microsoft.com/office/drawing/2014/main" id="{4D1E8F65-B12E-47D3-B126-EAC3B1A05ADD}"/>
            </a:ext>
          </a:extLst>
        </xdr:cNvPr>
        <xdr:cNvSpPr/>
      </xdr:nvSpPr>
      <xdr:spPr>
        <a:xfrm>
          <a:off x="18605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26670</xdr:rowOff>
    </xdr:from>
    <xdr:to>
      <xdr:col>102</xdr:col>
      <xdr:colOff>114300</xdr:colOff>
      <xdr:row>108</xdr:row>
      <xdr:rowOff>32386</xdr:rowOff>
    </xdr:to>
    <xdr:cxnSp macro="">
      <xdr:nvCxnSpPr>
        <xdr:cNvPr id="748" name="直線コネクタ 747">
          <a:extLst>
            <a:ext uri="{FF2B5EF4-FFF2-40B4-BE49-F238E27FC236}">
              <a16:creationId xmlns:a16="http://schemas.microsoft.com/office/drawing/2014/main" id="{D3A34AB9-AE6B-42B3-87BC-5B620FAD80F9}"/>
            </a:ext>
          </a:extLst>
        </xdr:cNvPr>
        <xdr:cNvCxnSpPr/>
      </xdr:nvCxnSpPr>
      <xdr:spPr>
        <a:xfrm flipV="1">
          <a:off x="18656300" y="18543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9" name="n_1aveValue【公民館】&#10;一人当たり面積">
          <a:extLst>
            <a:ext uri="{FF2B5EF4-FFF2-40B4-BE49-F238E27FC236}">
              <a16:creationId xmlns:a16="http://schemas.microsoft.com/office/drawing/2014/main" id="{24600BDC-1FBF-4AA4-AA89-F85A97D88C95}"/>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0" name="n_2aveValue【公民館】&#10;一人当たり面積">
          <a:extLst>
            <a:ext uri="{FF2B5EF4-FFF2-40B4-BE49-F238E27FC236}">
              <a16:creationId xmlns:a16="http://schemas.microsoft.com/office/drawing/2014/main" id="{FB6ACC47-6DA6-4FA3-BAE9-E4EE81589B71}"/>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a:extLst>
            <a:ext uri="{FF2B5EF4-FFF2-40B4-BE49-F238E27FC236}">
              <a16:creationId xmlns:a16="http://schemas.microsoft.com/office/drawing/2014/main" id="{CD8E4F15-B98B-46ED-AFE9-9719DB85E724}"/>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a:extLst>
            <a:ext uri="{FF2B5EF4-FFF2-40B4-BE49-F238E27FC236}">
              <a16:creationId xmlns:a16="http://schemas.microsoft.com/office/drawing/2014/main" id="{486D60E4-5B17-4B8C-88AD-F5D07DA8CE3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59072</xdr:rowOff>
    </xdr:from>
    <xdr:ext cx="469744" cy="259045"/>
    <xdr:sp macro="" textlink="">
      <xdr:nvSpPr>
        <xdr:cNvPr id="753" name="n_1mainValue【公民館】&#10;一人当たり面積">
          <a:extLst>
            <a:ext uri="{FF2B5EF4-FFF2-40B4-BE49-F238E27FC236}">
              <a16:creationId xmlns:a16="http://schemas.microsoft.com/office/drawing/2014/main" id="{46D4B892-258E-43B3-9F37-048948653A84}"/>
            </a:ext>
          </a:extLst>
        </xdr:cNvPr>
        <xdr:cNvSpPr txBox="1"/>
      </xdr:nvSpPr>
      <xdr:spPr>
        <a:xfrm>
          <a:off x="210757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754" name="n_2mainValue【公民館】&#10;一人当たり面積">
          <a:extLst>
            <a:ext uri="{FF2B5EF4-FFF2-40B4-BE49-F238E27FC236}">
              <a16:creationId xmlns:a16="http://schemas.microsoft.com/office/drawing/2014/main" id="{27314CFE-6AF7-4218-BCD3-ACDE5FA23561}"/>
            </a:ext>
          </a:extLst>
        </xdr:cNvPr>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68597</xdr:rowOff>
    </xdr:from>
    <xdr:ext cx="469744" cy="259045"/>
    <xdr:sp macro="" textlink="">
      <xdr:nvSpPr>
        <xdr:cNvPr id="755" name="n_3mainValue【公民館】&#10;一人当たり面積">
          <a:extLst>
            <a:ext uri="{FF2B5EF4-FFF2-40B4-BE49-F238E27FC236}">
              <a16:creationId xmlns:a16="http://schemas.microsoft.com/office/drawing/2014/main" id="{36CD242F-B749-4262-B413-803FB9BCDDB9}"/>
            </a:ext>
          </a:extLst>
        </xdr:cNvPr>
        <xdr:cNvSpPr txBox="1"/>
      </xdr:nvSpPr>
      <xdr:spPr>
        <a:xfrm>
          <a:off x="19310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74313</xdr:rowOff>
    </xdr:from>
    <xdr:ext cx="469744" cy="259045"/>
    <xdr:sp macro="" textlink="">
      <xdr:nvSpPr>
        <xdr:cNvPr id="756" name="n_4mainValue【公民館】&#10;一人当たり面積">
          <a:extLst>
            <a:ext uri="{FF2B5EF4-FFF2-40B4-BE49-F238E27FC236}">
              <a16:creationId xmlns:a16="http://schemas.microsoft.com/office/drawing/2014/main" id="{3C30A48F-45D9-42F4-AFBF-6903AF9977D8}"/>
            </a:ext>
          </a:extLst>
        </xdr:cNvPr>
        <xdr:cNvSpPr txBox="1"/>
      </xdr:nvSpPr>
      <xdr:spPr>
        <a:xfrm>
          <a:off x="18421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5E9DB9E9-2BA5-4D64-A3FB-FBD8AEE315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62C27482-381D-4C1A-98D0-EF521A2913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3DCF980F-CB18-4549-A603-FAEF46A2DC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本市は類似団体と比較して有形固定資産減価償却率が高い傾向である。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有形固定資産減価償却率が高くなっている要因の施設は昭和に建設されている建物であるため、類似団体よりも償却率が上回っている。</a:t>
          </a:r>
        </a:p>
        <a:p>
          <a:r>
            <a:rPr kumimoji="1" lang="ja-JP" altLang="en-US" sz="1300">
              <a:latin typeface="ＭＳ Ｐゴシック" panose="020B0600070205080204" pitchFamily="50" charset="-128"/>
              <a:ea typeface="ＭＳ Ｐゴシック" panose="020B0600070205080204" pitchFamily="50" charset="-128"/>
            </a:rPr>
            <a:t>ただし、橋梁・トンネルや認定こども園・幼稚園・保育所など財政再生計画に基づき、長寿命化や建設工事を実施しているため、類似団体よりも償却率が下回っているものもある。</a:t>
          </a:r>
        </a:p>
        <a:p>
          <a:r>
            <a:rPr kumimoji="1" lang="ja-JP" altLang="en-US" sz="1300">
              <a:latin typeface="ＭＳ Ｐゴシック" panose="020B0600070205080204" pitchFamily="50" charset="-128"/>
              <a:ea typeface="ＭＳ Ｐゴシック" panose="020B0600070205080204" pitchFamily="50" charset="-128"/>
            </a:rPr>
            <a:t>また、本市は公営住宅の管理戸数が多い一方で、人口は減少しているため、公営住宅の一人当たりの面積も類似団体より大きく上回っている。</a:t>
          </a:r>
        </a:p>
        <a:p>
          <a:r>
            <a:rPr kumimoji="1" lang="ja-JP" altLang="en-US" sz="1300">
              <a:latin typeface="ＭＳ Ｐゴシック" panose="020B0600070205080204" pitchFamily="50" charset="-128"/>
              <a:ea typeface="ＭＳ Ｐゴシック" panose="020B0600070205080204" pitchFamily="50" charset="-128"/>
            </a:rPr>
            <a:t>財政再生計画に基づき、普通建設事業など地域再生への取り組みの為、真に必要な事業以外は実施しないこととし、引き続き財政再生計画を着実に進行する。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0C6390-B738-4F74-8004-80C185C4C9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C3129F-4CA2-4D0B-8703-62EB98D018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DE5DCF-DD1F-4C00-95B7-647EA01A4A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267B59-4562-4D97-ACBB-298AC220E8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53A284-BD9B-407B-9868-106286FDEB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69A63-D204-4CD4-BC97-234B36696C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1BDB84-09AA-40F3-9527-3BF526DECB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32DA91-CBB3-400A-B3CB-6FE6F26AB4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93E317-52DD-4C2A-81E9-0A1DB061E0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730AF7-463E-4ACE-A822-9BA0236913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763.07
12,206,183
11,723,619
244,232
4,673,651
27,204,091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C2DD80-0FF1-4B58-8F04-F74F01F05A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FD8118-44F6-4B12-AC05-15B457BA7D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1B9A80-A054-4415-AAD9-22FD4A3EA2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70.0
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A1133F-0AD0-4966-8CEF-DF1D135149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E2C18F-BF08-43BA-890B-E6E783589E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EC2C14-5AC7-4C7E-869F-CE1434FB9F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E879F1-00D9-4097-AC8D-780492A1FD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5FC44F-32A7-49B8-B8AB-793C5DA097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131E08-B1F8-4F24-B7C3-3EA0CC919B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79F6C9-8492-45FC-8A76-8DA8E2FC4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108B03-DCDA-4FEB-B75D-EB0CC66BAA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562333-BC78-46A6-BF08-0EC21A28C9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3BE91D-D258-41EB-9173-CE1CA47A39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7E920F-4784-4A0B-BE0E-B32FF55466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588AEB-9D77-4907-B567-002CDF6270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DA2C5E-AD89-4125-A99A-468D67B505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702629-0243-4616-ADBE-99532E09AF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2E25DE-C321-4556-B95A-CE90CB27F1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1CC115-F7F1-4174-BA15-81F870E155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2BF1B5-0885-4233-9137-DDB79F79E7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3F73B0-324E-4525-A915-A08512B3F1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68FA84-E3AA-4D24-AD47-2441184FC6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B51A37-346B-443F-98B8-B45DF04430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A143F3-1734-4B65-83DD-A7410CF7C0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94DFC1-CC65-49A6-A520-98E29CB1AE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E006C3-B511-49CA-B9A8-4A64DF8997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B9ADF4-AA26-4763-8711-220AF0BB73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A77227-FA01-466B-86AA-3A5771FB6D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6664F3-CF8C-4947-B048-649B994112F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6D8DA7-E19F-40E3-B8C0-595FBB6BBD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3E2B0F-BFE7-4356-881F-A071559ABE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95DB9A4-A5AC-410B-9C6B-E8907B1BA2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377C257-2A78-47BE-BDD9-54CBFDDD62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12A830-27C6-456C-B045-F1FA321F07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B27CAB6-A1A9-4469-8709-5D18ECDB0D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5863DC3-CB6D-4043-94BE-B96D126FE2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5953FA6-7DB8-4F3D-A495-0C684B0AED7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D30093C-EB47-43B8-ADC8-BEDBF8D0CF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8E5EBE0-B048-401A-B44A-FEDD69D429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1DAB97-75C1-4358-A5A1-AC39FA2C9C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1DF1CE-A164-4884-92F0-4A96A343E8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3894852-D9D6-4957-88EB-64C7EA6945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0B8CB35-4036-4F25-8B82-48D8F43929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A8EA2AC-9ECA-43F9-95EF-3DCB58C9F7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A999503-90D7-48BB-9B80-3362A2BAB5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776CEC-3E19-427E-8B12-C8E75F81CA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A4A249B-F649-41A2-90CA-DAB8A07E6E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BA8B16A-E482-43AB-BED2-EF7E17D523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174AF54-3DC0-4C81-AE63-84E2B7C38D1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8503C85-3C2F-4292-852A-EF51F2C4DA4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FDC562B-A795-4C85-BAFE-CB4DE09B48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42BAAA7-474E-4C0B-9B2F-8312B6C6D4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0514B5E-384D-4BFC-957B-B5698E3191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253995E-F3E3-45A9-A6F9-5F7929BA36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F380317-85ED-4BB6-A4B0-6F0ADEFC0C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F63DB38-C519-4F2E-98C5-CD98F05189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F901855-628E-4BBA-B572-0B7ACA1B5C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F184348-47AB-4C50-9CB4-5DB9AD2A99B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6D87AE0-1FC1-4DDA-8093-49D6E3F445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5C57627-14D6-46F4-AE3D-2CBBE985418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7B18231-88DA-42AE-A229-44B0EA34C0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76D3D43-BAFA-4737-AA0F-D2CEE5762623}"/>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8C8B0CB-42E1-47BF-8635-FCEC6466E2B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423C73-6C54-426C-AD53-60F8B3E4D1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4561F30-35C7-4B52-8FFB-80052C4D6034}"/>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FE30AF45-0C6A-46B7-B9CE-8D009DC93F5C}"/>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4A7A398-F620-4898-8FA0-E351DF0DC891}"/>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1AEA6781-B6AD-4C29-9629-4E0B23CF92BB}"/>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93E63017-9458-4EC0-85F8-63946801787F}"/>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7FE9AF44-8E0A-4BCB-9C70-79738537D2A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68152E66-0F6C-4168-8861-2D1FF7FC56DD}"/>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46D0AA4B-EF4E-4F52-86AD-0DA0FEA93DF6}"/>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733632B-558A-4B67-98CF-09FC5A1F70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3A5893-8683-448E-8018-D91619034D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D80E2B8-0492-446F-B221-370A01D855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32E22DC-EF99-4546-9137-78902E23F2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FD8E168-E7CB-407E-85E3-F15B350893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89" name="楕円 88">
          <a:extLst>
            <a:ext uri="{FF2B5EF4-FFF2-40B4-BE49-F238E27FC236}">
              <a16:creationId xmlns:a16="http://schemas.microsoft.com/office/drawing/2014/main" id="{BAE00390-5741-4E1B-ACFE-1B37F62A87D4}"/>
            </a:ext>
          </a:extLst>
        </xdr:cNvPr>
        <xdr:cNvSpPr/>
      </xdr:nvSpPr>
      <xdr:spPr>
        <a:xfrm>
          <a:off x="4584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158132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93543BF-4171-4575-9002-C34FED7DE707}"/>
            </a:ext>
          </a:extLst>
        </xdr:cNvPr>
        <xdr:cNvSpPr txBox="1"/>
      </xdr:nvSpPr>
      <xdr:spPr>
        <a:xfrm>
          <a:off x="4673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91" name="楕円 90">
          <a:extLst>
            <a:ext uri="{FF2B5EF4-FFF2-40B4-BE49-F238E27FC236}">
              <a16:creationId xmlns:a16="http://schemas.microsoft.com/office/drawing/2014/main" id="{15AFE412-7588-4B8C-9A80-8E01E7BC4407}"/>
            </a:ext>
          </a:extLst>
        </xdr:cNvPr>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59055</xdr:rowOff>
    </xdr:to>
    <xdr:cxnSp macro="">
      <xdr:nvCxnSpPr>
        <xdr:cNvPr id="92" name="直線コネクタ 91">
          <a:extLst>
            <a:ext uri="{FF2B5EF4-FFF2-40B4-BE49-F238E27FC236}">
              <a16:creationId xmlns:a16="http://schemas.microsoft.com/office/drawing/2014/main" id="{64A7F5EC-9F14-4D3D-A592-74444CD6E62E}"/>
            </a:ext>
          </a:extLst>
        </xdr:cNvPr>
        <xdr:cNvCxnSpPr/>
      </xdr:nvCxnSpPr>
      <xdr:spPr>
        <a:xfrm>
          <a:off x="3797300" y="10483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3" name="楕円 92">
          <a:extLst>
            <a:ext uri="{FF2B5EF4-FFF2-40B4-BE49-F238E27FC236}">
              <a16:creationId xmlns:a16="http://schemas.microsoft.com/office/drawing/2014/main" id="{FA411C5F-9EF4-4F18-B9D0-F8BEFAD6F43A}"/>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24765</xdr:rowOff>
    </xdr:to>
    <xdr:cxnSp macro="">
      <xdr:nvCxnSpPr>
        <xdr:cNvPr id="94" name="直線コネクタ 93">
          <a:extLst>
            <a:ext uri="{FF2B5EF4-FFF2-40B4-BE49-F238E27FC236}">
              <a16:creationId xmlns:a16="http://schemas.microsoft.com/office/drawing/2014/main" id="{BF053201-1574-4160-A1AA-DDFEC39E9EFD}"/>
            </a:ext>
          </a:extLst>
        </xdr:cNvPr>
        <xdr:cNvCxnSpPr/>
      </xdr:nvCxnSpPr>
      <xdr:spPr>
        <a:xfrm>
          <a:off x="2908300" y="1044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95" name="楕円 94">
          <a:extLst>
            <a:ext uri="{FF2B5EF4-FFF2-40B4-BE49-F238E27FC236}">
              <a16:creationId xmlns:a16="http://schemas.microsoft.com/office/drawing/2014/main" id="{ED3D4CC0-995A-4F92-8545-ED72FFDC3545}"/>
            </a:ext>
          </a:extLst>
        </xdr:cNvPr>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160020</xdr:rowOff>
    </xdr:to>
    <xdr:cxnSp macro="">
      <xdr:nvCxnSpPr>
        <xdr:cNvPr id="96" name="直線コネクタ 95">
          <a:extLst>
            <a:ext uri="{FF2B5EF4-FFF2-40B4-BE49-F238E27FC236}">
              <a16:creationId xmlns:a16="http://schemas.microsoft.com/office/drawing/2014/main" id="{7C0A8BA8-9E2B-45D7-B514-27283FF7EDC4}"/>
            </a:ext>
          </a:extLst>
        </xdr:cNvPr>
        <xdr:cNvCxnSpPr/>
      </xdr:nvCxnSpPr>
      <xdr:spPr>
        <a:xfrm>
          <a:off x="2019300" y="1040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34925</xdr:rowOff>
    </xdr:from>
    <xdr:to>
      <xdr:col>6</xdr:col>
      <xdr:colOff>38100</xdr:colOff>
      <xdr:row>60</xdr:row>
      <xdr:rowOff>136525</xdr:rowOff>
    </xdr:to>
    <xdr:sp macro="" textlink="">
      <xdr:nvSpPr>
        <xdr:cNvPr id="97" name="楕円 96">
          <a:extLst>
            <a:ext uri="{FF2B5EF4-FFF2-40B4-BE49-F238E27FC236}">
              <a16:creationId xmlns:a16="http://schemas.microsoft.com/office/drawing/2014/main" id="{9DD2BD2E-913A-4FC2-A772-BFE7CE543955}"/>
            </a:ext>
          </a:extLst>
        </xdr:cNvPr>
        <xdr:cNvSpPr/>
      </xdr:nvSpPr>
      <xdr:spPr>
        <a:xfrm>
          <a:off x="1079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85725</xdr:rowOff>
    </xdr:from>
    <xdr:to>
      <xdr:col>10</xdr:col>
      <xdr:colOff>114300</xdr:colOff>
      <xdr:row>60</xdr:row>
      <xdr:rowOff>121920</xdr:rowOff>
    </xdr:to>
    <xdr:cxnSp macro="">
      <xdr:nvCxnSpPr>
        <xdr:cNvPr id="98" name="直線コネクタ 97">
          <a:extLst>
            <a:ext uri="{FF2B5EF4-FFF2-40B4-BE49-F238E27FC236}">
              <a16:creationId xmlns:a16="http://schemas.microsoft.com/office/drawing/2014/main" id="{017C303E-DB7B-4DF4-AE6E-A1D516CBFC33}"/>
            </a:ext>
          </a:extLst>
        </xdr:cNvPr>
        <xdr:cNvCxnSpPr/>
      </xdr:nvCxnSpPr>
      <xdr:spPr>
        <a:xfrm>
          <a:off x="1130300" y="1037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99" name="n_1aveValue【体育館・プール】&#10;有形固定資産減価償却率">
          <a:extLst>
            <a:ext uri="{FF2B5EF4-FFF2-40B4-BE49-F238E27FC236}">
              <a16:creationId xmlns:a16="http://schemas.microsoft.com/office/drawing/2014/main" id="{7DE82ACC-51E6-41E0-8386-6FBB3DB1F098}"/>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01B30208-40DE-4344-A17A-CEC6F390393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A96C1B78-7DEB-4A59-BCD6-4289D1A77BC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a:extLst>
            <a:ext uri="{FF2B5EF4-FFF2-40B4-BE49-F238E27FC236}">
              <a16:creationId xmlns:a16="http://schemas.microsoft.com/office/drawing/2014/main" id="{64F4A9BB-788D-4D09-8CB2-A99EB40BB64B}"/>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103" name="n_1mainValue【体育館・プール】&#10;有形固定資産減価償却率">
          <a:extLst>
            <a:ext uri="{FF2B5EF4-FFF2-40B4-BE49-F238E27FC236}">
              <a16:creationId xmlns:a16="http://schemas.microsoft.com/office/drawing/2014/main" id="{961924CB-7B5A-4432-A2B1-22818D2212BA}"/>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04" name="n_2mainValue【体育館・プール】&#10;有形固定資産減価償却率">
          <a:extLst>
            <a:ext uri="{FF2B5EF4-FFF2-40B4-BE49-F238E27FC236}">
              <a16:creationId xmlns:a16="http://schemas.microsoft.com/office/drawing/2014/main" id="{C184B43C-6EB6-4F23-9B24-11BD3EF08C43}"/>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05" name="n_3mainValue【体育館・プール】&#10;有形固定資産減価償却率">
          <a:extLst>
            <a:ext uri="{FF2B5EF4-FFF2-40B4-BE49-F238E27FC236}">
              <a16:creationId xmlns:a16="http://schemas.microsoft.com/office/drawing/2014/main" id="{292FAABA-DD0F-46B3-88C3-E99E60436F63}"/>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127652</xdr:rowOff>
    </xdr:from>
    <xdr:ext cx="405111" cy="259045"/>
    <xdr:sp macro="" textlink="">
      <xdr:nvSpPr>
        <xdr:cNvPr id="106" name="n_4mainValue【体育館・プール】&#10;有形固定資産減価償却率">
          <a:extLst>
            <a:ext uri="{FF2B5EF4-FFF2-40B4-BE49-F238E27FC236}">
              <a16:creationId xmlns:a16="http://schemas.microsoft.com/office/drawing/2014/main" id="{A23048F7-A869-4F30-8E7A-7C1426A43C35}"/>
            </a:ext>
          </a:extLst>
        </xdr:cNvPr>
        <xdr:cNvSpPr txBox="1"/>
      </xdr:nvSpPr>
      <xdr:spPr>
        <a:xfrm>
          <a:off x="927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8EC5972-8F0B-438D-8CC4-157D9181DF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2BBB2D48-04EF-4FB1-A52A-85B0B144CB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78BD303-7D6A-4918-835E-44BE95402A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565F0A5-E008-4CC3-A27C-7E972F2B66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4A12BD5-BEAF-44A3-803D-D9E8A7243B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FE5FE33-A788-4E8A-AAFD-6220A62315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1DC471F-BE9B-4DEC-87A7-A8036FFCCC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DDDD7BD-4077-44A0-A984-76035C4F97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65F6C80-A735-47B3-84E0-97F4C82A6C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6DDDA01-9980-4152-AADA-3D1A010898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406EEAC9-1DB3-4C7A-87A0-29443B3F40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6E8EF5FE-5F15-4C98-90E2-28F19C8C32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EF440EBA-6DD7-416A-912C-4D98C1B58F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5E39E87E-BA0C-4E1E-BCC4-1C7058A969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C7D3FC9D-7508-4BCE-9193-344A217797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3447037F-2784-4495-870E-6062F6AD53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584C6A8-88E3-498C-9AA5-AD3FBE21DA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1B8822E5-1917-4D42-8F97-55149448D6E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9240BCE-57CF-4931-9135-6C04CE9115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63EFC15-1FDD-4CE6-AFF3-7A1FB31DA3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52FDE3D0-A6D2-46CE-8EF8-CAA1CF0B60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3856EFD5-C168-4094-B00C-5D314859C8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A8BC80F-90C4-48AF-90E9-F5AB12794F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FAD27D6E-8BAF-4FF2-806D-7A3B039744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E5A4893-5CF1-4AD8-8E4B-F3859710D2CC}"/>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EA066F88-55BE-4DC6-AF3E-568014AD0587}"/>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C23505A4-4462-474B-A191-8F92E021108F}"/>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664292B9-7F36-45C4-9D6A-62533AE6EC03}"/>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135" name="【体育館・プール】&#10;一人当たり面積平均値テキスト">
          <a:extLst>
            <a:ext uri="{FF2B5EF4-FFF2-40B4-BE49-F238E27FC236}">
              <a16:creationId xmlns:a16="http://schemas.microsoft.com/office/drawing/2014/main" id="{EA7B4104-0B70-439E-9846-D679ECF3B8F3}"/>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04B674C6-7593-428F-9AE3-F6E39FBB094F}"/>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37523216-1B08-40C5-BB5F-78DFEAFB78F9}"/>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51C7FB25-A0E8-478E-909A-5A6AF638B172}"/>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C77EDF39-5C62-4490-A1B6-7C413C9618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6D723906-7AC4-4AF3-9D04-772C1188533F}"/>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1BB80B6-9937-480D-AC8D-25394923A6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8D1D74B-9CC3-4C6A-AEE5-A0A6A4C0B1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1F789D6-4F90-499A-9DFF-1F12BC2F29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6DB0BBE-BB26-41DB-9E36-916CDB7C70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7734684-CEB6-42A1-BD2C-655DA52F09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54737</xdr:rowOff>
    </xdr:from>
    <xdr:to>
      <xdr:col>55</xdr:col>
      <xdr:colOff>50800</xdr:colOff>
      <xdr:row>62</xdr:row>
      <xdr:rowOff>156337</xdr:rowOff>
    </xdr:to>
    <xdr:sp macro="" textlink="">
      <xdr:nvSpPr>
        <xdr:cNvPr id="146" name="楕円 145">
          <a:extLst>
            <a:ext uri="{FF2B5EF4-FFF2-40B4-BE49-F238E27FC236}">
              <a16:creationId xmlns:a16="http://schemas.microsoft.com/office/drawing/2014/main" id="{585EC080-2A4D-4290-B9EF-F15354E82295}"/>
            </a:ext>
          </a:extLst>
        </xdr:cNvPr>
        <xdr:cNvSpPr/>
      </xdr:nvSpPr>
      <xdr:spPr>
        <a:xfrm>
          <a:off x="104267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77614</xdr:rowOff>
    </xdr:from>
    <xdr:ext cx="469744" cy="259045"/>
    <xdr:sp macro="" textlink="">
      <xdr:nvSpPr>
        <xdr:cNvPr id="147" name="【体育館・プール】&#10;一人当たり面積該当値テキスト">
          <a:extLst>
            <a:ext uri="{FF2B5EF4-FFF2-40B4-BE49-F238E27FC236}">
              <a16:creationId xmlns:a16="http://schemas.microsoft.com/office/drawing/2014/main" id="{D5B37573-B3BC-4D09-A6FC-9FEB75FEB940}"/>
            </a:ext>
          </a:extLst>
        </xdr:cNvPr>
        <xdr:cNvSpPr txBox="1"/>
      </xdr:nvSpPr>
      <xdr:spPr>
        <a:xfrm>
          <a:off x="10515600"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68453</xdr:rowOff>
    </xdr:from>
    <xdr:to>
      <xdr:col>50</xdr:col>
      <xdr:colOff>165100</xdr:colOff>
      <xdr:row>62</xdr:row>
      <xdr:rowOff>170053</xdr:rowOff>
    </xdr:to>
    <xdr:sp macro="" textlink="">
      <xdr:nvSpPr>
        <xdr:cNvPr id="148" name="楕円 147">
          <a:extLst>
            <a:ext uri="{FF2B5EF4-FFF2-40B4-BE49-F238E27FC236}">
              <a16:creationId xmlns:a16="http://schemas.microsoft.com/office/drawing/2014/main" id="{C607F80A-AE9E-4D21-AE10-09C0D8C9199D}"/>
            </a:ext>
          </a:extLst>
        </xdr:cNvPr>
        <xdr:cNvSpPr/>
      </xdr:nvSpPr>
      <xdr:spPr>
        <a:xfrm>
          <a:off x="95885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105537</xdr:rowOff>
    </xdr:from>
    <xdr:to>
      <xdr:col>55</xdr:col>
      <xdr:colOff>0</xdr:colOff>
      <xdr:row>62</xdr:row>
      <xdr:rowOff>119253</xdr:rowOff>
    </xdr:to>
    <xdr:cxnSp macro="">
      <xdr:nvCxnSpPr>
        <xdr:cNvPr id="149" name="直線コネクタ 148">
          <a:extLst>
            <a:ext uri="{FF2B5EF4-FFF2-40B4-BE49-F238E27FC236}">
              <a16:creationId xmlns:a16="http://schemas.microsoft.com/office/drawing/2014/main" id="{134D34D7-D00E-4687-8B9C-BBB3396F50BC}"/>
            </a:ext>
          </a:extLst>
        </xdr:cNvPr>
        <xdr:cNvCxnSpPr/>
      </xdr:nvCxnSpPr>
      <xdr:spPr>
        <a:xfrm flipV="1">
          <a:off x="9639300" y="1073543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80264</xdr:rowOff>
    </xdr:from>
    <xdr:to>
      <xdr:col>46</xdr:col>
      <xdr:colOff>38100</xdr:colOff>
      <xdr:row>63</xdr:row>
      <xdr:rowOff>10414</xdr:rowOff>
    </xdr:to>
    <xdr:sp macro="" textlink="">
      <xdr:nvSpPr>
        <xdr:cNvPr id="150" name="楕円 149">
          <a:extLst>
            <a:ext uri="{FF2B5EF4-FFF2-40B4-BE49-F238E27FC236}">
              <a16:creationId xmlns:a16="http://schemas.microsoft.com/office/drawing/2014/main" id="{0C68E104-84AE-410E-A5D9-C03070F70297}"/>
            </a:ext>
          </a:extLst>
        </xdr:cNvPr>
        <xdr:cNvSpPr/>
      </xdr:nvSpPr>
      <xdr:spPr>
        <a:xfrm>
          <a:off x="86995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119253</xdr:rowOff>
    </xdr:from>
    <xdr:to>
      <xdr:col>50</xdr:col>
      <xdr:colOff>114300</xdr:colOff>
      <xdr:row>62</xdr:row>
      <xdr:rowOff>131064</xdr:rowOff>
    </xdr:to>
    <xdr:cxnSp macro="">
      <xdr:nvCxnSpPr>
        <xdr:cNvPr id="151" name="直線コネクタ 150">
          <a:extLst>
            <a:ext uri="{FF2B5EF4-FFF2-40B4-BE49-F238E27FC236}">
              <a16:creationId xmlns:a16="http://schemas.microsoft.com/office/drawing/2014/main" id="{23C7003B-FDC8-4592-AEBC-5C82D67BA900}"/>
            </a:ext>
          </a:extLst>
        </xdr:cNvPr>
        <xdr:cNvCxnSpPr/>
      </xdr:nvCxnSpPr>
      <xdr:spPr>
        <a:xfrm flipV="1">
          <a:off x="8750300" y="107491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89789</xdr:rowOff>
    </xdr:from>
    <xdr:to>
      <xdr:col>41</xdr:col>
      <xdr:colOff>101600</xdr:colOff>
      <xdr:row>63</xdr:row>
      <xdr:rowOff>19939</xdr:rowOff>
    </xdr:to>
    <xdr:sp macro="" textlink="">
      <xdr:nvSpPr>
        <xdr:cNvPr id="152" name="楕円 151">
          <a:extLst>
            <a:ext uri="{FF2B5EF4-FFF2-40B4-BE49-F238E27FC236}">
              <a16:creationId xmlns:a16="http://schemas.microsoft.com/office/drawing/2014/main" id="{5E8B6B85-5F28-44C5-8328-DF7F8FD0FEB4}"/>
            </a:ext>
          </a:extLst>
        </xdr:cNvPr>
        <xdr:cNvSpPr/>
      </xdr:nvSpPr>
      <xdr:spPr>
        <a:xfrm>
          <a:off x="7810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131064</xdr:rowOff>
    </xdr:from>
    <xdr:to>
      <xdr:col>45</xdr:col>
      <xdr:colOff>177800</xdr:colOff>
      <xdr:row>62</xdr:row>
      <xdr:rowOff>140589</xdr:rowOff>
    </xdr:to>
    <xdr:cxnSp macro="">
      <xdr:nvCxnSpPr>
        <xdr:cNvPr id="153" name="直線コネクタ 152">
          <a:extLst>
            <a:ext uri="{FF2B5EF4-FFF2-40B4-BE49-F238E27FC236}">
              <a16:creationId xmlns:a16="http://schemas.microsoft.com/office/drawing/2014/main" id="{7CDB79FD-DCCD-4B1A-9234-390B82C35B36}"/>
            </a:ext>
          </a:extLst>
        </xdr:cNvPr>
        <xdr:cNvCxnSpPr/>
      </xdr:nvCxnSpPr>
      <xdr:spPr>
        <a:xfrm flipV="1">
          <a:off x="7861300" y="107609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100076</xdr:rowOff>
    </xdr:from>
    <xdr:to>
      <xdr:col>36</xdr:col>
      <xdr:colOff>165100</xdr:colOff>
      <xdr:row>63</xdr:row>
      <xdr:rowOff>30226</xdr:rowOff>
    </xdr:to>
    <xdr:sp macro="" textlink="">
      <xdr:nvSpPr>
        <xdr:cNvPr id="154" name="楕円 153">
          <a:extLst>
            <a:ext uri="{FF2B5EF4-FFF2-40B4-BE49-F238E27FC236}">
              <a16:creationId xmlns:a16="http://schemas.microsoft.com/office/drawing/2014/main" id="{EAFF1A2D-C4A2-4108-819F-6A94E42AD5EF}"/>
            </a:ext>
          </a:extLst>
        </xdr:cNvPr>
        <xdr:cNvSpPr/>
      </xdr:nvSpPr>
      <xdr:spPr>
        <a:xfrm>
          <a:off x="6921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140589</xdr:rowOff>
    </xdr:from>
    <xdr:to>
      <xdr:col>41</xdr:col>
      <xdr:colOff>50800</xdr:colOff>
      <xdr:row>62</xdr:row>
      <xdr:rowOff>150876</xdr:rowOff>
    </xdr:to>
    <xdr:cxnSp macro="">
      <xdr:nvCxnSpPr>
        <xdr:cNvPr id="155" name="直線コネクタ 154">
          <a:extLst>
            <a:ext uri="{FF2B5EF4-FFF2-40B4-BE49-F238E27FC236}">
              <a16:creationId xmlns:a16="http://schemas.microsoft.com/office/drawing/2014/main" id="{82DE7B1C-8F76-40B4-8558-061056390767}"/>
            </a:ext>
          </a:extLst>
        </xdr:cNvPr>
        <xdr:cNvCxnSpPr/>
      </xdr:nvCxnSpPr>
      <xdr:spPr>
        <a:xfrm flipV="1">
          <a:off x="6972300" y="107704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156" name="n_1aveValue【体育館・プール】&#10;一人当たり面積">
          <a:extLst>
            <a:ext uri="{FF2B5EF4-FFF2-40B4-BE49-F238E27FC236}">
              <a16:creationId xmlns:a16="http://schemas.microsoft.com/office/drawing/2014/main" id="{D6B463A0-827F-447E-826D-9941C97432B7}"/>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157" name="n_2aveValue【体育館・プール】&#10;一人当たり面積">
          <a:extLst>
            <a:ext uri="{FF2B5EF4-FFF2-40B4-BE49-F238E27FC236}">
              <a16:creationId xmlns:a16="http://schemas.microsoft.com/office/drawing/2014/main" id="{E645B6B1-AEB3-43E1-B418-23FD69D182FF}"/>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158" name="n_3aveValue【体育館・プール】&#10;一人当たり面積">
          <a:extLst>
            <a:ext uri="{FF2B5EF4-FFF2-40B4-BE49-F238E27FC236}">
              <a16:creationId xmlns:a16="http://schemas.microsoft.com/office/drawing/2014/main" id="{A1D9A678-93DA-4A1B-9A91-030F86286611}"/>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59" name="n_4aveValue【体育館・プール】&#10;一人当たり面積">
          <a:extLst>
            <a:ext uri="{FF2B5EF4-FFF2-40B4-BE49-F238E27FC236}">
              <a16:creationId xmlns:a16="http://schemas.microsoft.com/office/drawing/2014/main" id="{DF094A1C-8929-45C0-B957-4A4BB061CDFE}"/>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15130</xdr:rowOff>
    </xdr:from>
    <xdr:ext cx="469744" cy="259045"/>
    <xdr:sp macro="" textlink="">
      <xdr:nvSpPr>
        <xdr:cNvPr id="160" name="n_1mainValue【体育館・プール】&#10;一人当たり面積">
          <a:extLst>
            <a:ext uri="{FF2B5EF4-FFF2-40B4-BE49-F238E27FC236}">
              <a16:creationId xmlns:a16="http://schemas.microsoft.com/office/drawing/2014/main" id="{C73A677D-C835-4737-9A84-FCCC7D4F4D1D}"/>
            </a:ext>
          </a:extLst>
        </xdr:cNvPr>
        <xdr:cNvSpPr txBox="1"/>
      </xdr:nvSpPr>
      <xdr:spPr>
        <a:xfrm>
          <a:off x="9391727" y="1047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26941</xdr:rowOff>
    </xdr:from>
    <xdr:ext cx="469744" cy="259045"/>
    <xdr:sp macro="" textlink="">
      <xdr:nvSpPr>
        <xdr:cNvPr id="161" name="n_2mainValue【体育館・プール】&#10;一人当たり面積">
          <a:extLst>
            <a:ext uri="{FF2B5EF4-FFF2-40B4-BE49-F238E27FC236}">
              <a16:creationId xmlns:a16="http://schemas.microsoft.com/office/drawing/2014/main" id="{3D4B4FA9-A1C8-4C09-9E55-4DD5BD491D8E}"/>
            </a:ext>
          </a:extLst>
        </xdr:cNvPr>
        <xdr:cNvSpPr txBox="1"/>
      </xdr:nvSpPr>
      <xdr:spPr>
        <a:xfrm>
          <a:off x="8515427" y="104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36466</xdr:rowOff>
    </xdr:from>
    <xdr:ext cx="469744" cy="259045"/>
    <xdr:sp macro="" textlink="">
      <xdr:nvSpPr>
        <xdr:cNvPr id="162" name="n_3mainValue【体育館・プール】&#10;一人当たり面積">
          <a:extLst>
            <a:ext uri="{FF2B5EF4-FFF2-40B4-BE49-F238E27FC236}">
              <a16:creationId xmlns:a16="http://schemas.microsoft.com/office/drawing/2014/main" id="{10E421A7-7406-4DBD-93A7-32A4B076545D}"/>
            </a:ext>
          </a:extLst>
        </xdr:cNvPr>
        <xdr:cNvSpPr txBox="1"/>
      </xdr:nvSpPr>
      <xdr:spPr>
        <a:xfrm>
          <a:off x="7626427"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46753</xdr:rowOff>
    </xdr:from>
    <xdr:ext cx="469744" cy="259045"/>
    <xdr:sp macro="" textlink="">
      <xdr:nvSpPr>
        <xdr:cNvPr id="163" name="n_4mainValue【体育館・プール】&#10;一人当たり面積">
          <a:extLst>
            <a:ext uri="{FF2B5EF4-FFF2-40B4-BE49-F238E27FC236}">
              <a16:creationId xmlns:a16="http://schemas.microsoft.com/office/drawing/2014/main" id="{4E8F4147-03FE-4581-9EB0-A51F39243622}"/>
            </a:ext>
          </a:extLst>
        </xdr:cNvPr>
        <xdr:cNvSpPr txBox="1"/>
      </xdr:nvSpPr>
      <xdr:spPr>
        <a:xfrm>
          <a:off x="6737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39DB4E1-5134-4CA5-9D3C-6744E18F64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01B9314-8F7E-43E3-8AB4-486EB82BF7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BE45A912-5351-447A-B238-302B455391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3994367F-C16C-41A7-B4EE-7BEBCF8C4C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A91BC50E-65E4-4318-874D-EF2FEA7A18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2190A059-EF4B-4D5F-A5F6-8FCE61ABDB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9C309D1-A0B3-4805-87AE-6B981A5127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656D5632-006E-469F-BE5D-D669A53CC07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D36ED582-0A86-4498-A73F-341838F85F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03247D81-D871-4207-ABE7-923B83804F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32CFC133-A7C9-4FDE-8865-33D6EADC5D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A9A801DA-CE46-411D-8EC4-356521ED85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6CBB50EF-DCBB-4A16-A28C-88157D1211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23CD25C9-B534-42F4-A62A-73DE3E23B0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5B905B48-896D-4FBF-B7E4-559D3600DD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5EA4ABF5-10C1-4044-9F17-09E0EEA5E24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D3E47BF7-0405-4732-9288-81E12FF37D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8C0A993C-1A89-4453-870A-D699066AB3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AE4A6D64-EB8C-4B8D-9BA7-726F4BE84C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5230C7E4-5457-43DA-84D2-C92B393A60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EB09867C-13C2-4891-9800-767875A6A6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7A5F2796-54FB-480B-A1A1-BECC1242B8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279A6317-08D1-4864-9B64-75775F206D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AA05CF0E-AF0B-4847-A1C4-0E69D6FE8A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2CF04835-6817-4E13-98CF-5498AEC524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ADC3F588-E347-4826-9147-9B9864F8FA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37FFFEC6-E6C3-4D18-8ED9-FCAD2B25C4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a:extLst>
            <a:ext uri="{FF2B5EF4-FFF2-40B4-BE49-F238E27FC236}">
              <a16:creationId xmlns:a16="http://schemas.microsoft.com/office/drawing/2014/main" id="{89E301D2-9178-42FF-81AC-0014DC495A3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a:extLst>
            <a:ext uri="{FF2B5EF4-FFF2-40B4-BE49-F238E27FC236}">
              <a16:creationId xmlns:a16="http://schemas.microsoft.com/office/drawing/2014/main" id="{C39108F2-FB15-445F-80B2-7686E654325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a:extLst>
            <a:ext uri="{FF2B5EF4-FFF2-40B4-BE49-F238E27FC236}">
              <a16:creationId xmlns:a16="http://schemas.microsoft.com/office/drawing/2014/main" id="{EA4E5C62-DE8C-4D32-8BC1-A0F520E779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a:extLst>
            <a:ext uri="{FF2B5EF4-FFF2-40B4-BE49-F238E27FC236}">
              <a16:creationId xmlns:a16="http://schemas.microsoft.com/office/drawing/2014/main" id="{67922989-A627-4AAD-9D15-9C13AF8F51E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a:extLst>
            <a:ext uri="{FF2B5EF4-FFF2-40B4-BE49-F238E27FC236}">
              <a16:creationId xmlns:a16="http://schemas.microsoft.com/office/drawing/2014/main" id="{8EE27BA4-270A-4E0B-89E6-D871B77ABC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a:extLst>
            <a:ext uri="{FF2B5EF4-FFF2-40B4-BE49-F238E27FC236}">
              <a16:creationId xmlns:a16="http://schemas.microsoft.com/office/drawing/2014/main" id="{C2E82466-610C-45AA-94AB-241446C0E1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a:extLst>
            <a:ext uri="{FF2B5EF4-FFF2-40B4-BE49-F238E27FC236}">
              <a16:creationId xmlns:a16="http://schemas.microsoft.com/office/drawing/2014/main" id="{79EFD7CC-3D93-4CB5-B0C9-1AA1AE7D41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a:extLst>
            <a:ext uri="{FF2B5EF4-FFF2-40B4-BE49-F238E27FC236}">
              <a16:creationId xmlns:a16="http://schemas.microsoft.com/office/drawing/2014/main" id="{4914D842-76B9-42CA-9838-C1848618023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a:extLst>
            <a:ext uri="{FF2B5EF4-FFF2-40B4-BE49-F238E27FC236}">
              <a16:creationId xmlns:a16="http://schemas.microsoft.com/office/drawing/2014/main" id="{229745A4-C080-4247-9DE9-A8845F1ABFC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a:extLst>
            <a:ext uri="{FF2B5EF4-FFF2-40B4-BE49-F238E27FC236}">
              <a16:creationId xmlns:a16="http://schemas.microsoft.com/office/drawing/2014/main" id="{EBA3ADDC-F3EA-41CD-AAAB-0920A005EB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a:extLst>
            <a:ext uri="{FF2B5EF4-FFF2-40B4-BE49-F238E27FC236}">
              <a16:creationId xmlns:a16="http://schemas.microsoft.com/office/drawing/2014/main" id="{B79C132D-45F3-41EF-9B54-C5BB5D0140C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a:extLst>
            <a:ext uri="{FF2B5EF4-FFF2-40B4-BE49-F238E27FC236}">
              <a16:creationId xmlns:a16="http://schemas.microsoft.com/office/drawing/2014/main" id="{FD0D737E-6431-4306-BA8C-46631F0B06D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5F7C4574-17CF-4FC6-AACC-31AE82CBF2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39839A6A-EEA6-4122-AFA2-3E2F8721E9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05" name="直線コネクタ 204">
          <a:extLst>
            <a:ext uri="{FF2B5EF4-FFF2-40B4-BE49-F238E27FC236}">
              <a16:creationId xmlns:a16="http://schemas.microsoft.com/office/drawing/2014/main" id="{37EFF885-891C-4652-8808-59756FFF042E}"/>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9603796A-69D5-483A-8140-1DCE0B41F84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7" name="直線コネクタ 206">
          <a:extLst>
            <a:ext uri="{FF2B5EF4-FFF2-40B4-BE49-F238E27FC236}">
              <a16:creationId xmlns:a16="http://schemas.microsoft.com/office/drawing/2014/main" id="{4B70753F-0E17-43A0-AEF7-6F9E30AAF0D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08" name="【市民会館】&#10;有形固定資産減価償却率最大値テキスト">
          <a:extLst>
            <a:ext uri="{FF2B5EF4-FFF2-40B4-BE49-F238E27FC236}">
              <a16:creationId xmlns:a16="http://schemas.microsoft.com/office/drawing/2014/main" id="{9CC1F545-96D7-4DAA-81BC-5D85D5072B6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09" name="直線コネクタ 208">
          <a:extLst>
            <a:ext uri="{FF2B5EF4-FFF2-40B4-BE49-F238E27FC236}">
              <a16:creationId xmlns:a16="http://schemas.microsoft.com/office/drawing/2014/main" id="{59D5B935-F597-41FE-84D5-8AADC06D709B}"/>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C7F48D3D-653D-4B2F-A884-873E31043277}"/>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11" name="フローチャート: 判断 210">
          <a:extLst>
            <a:ext uri="{FF2B5EF4-FFF2-40B4-BE49-F238E27FC236}">
              <a16:creationId xmlns:a16="http://schemas.microsoft.com/office/drawing/2014/main" id="{498838C4-41F3-4E60-B86E-53745CE508A3}"/>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12" name="フローチャート: 判断 211">
          <a:extLst>
            <a:ext uri="{FF2B5EF4-FFF2-40B4-BE49-F238E27FC236}">
              <a16:creationId xmlns:a16="http://schemas.microsoft.com/office/drawing/2014/main" id="{9EF4AA96-335E-4307-BBB6-B29A9636A33C}"/>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13" name="フローチャート: 判断 212">
          <a:extLst>
            <a:ext uri="{FF2B5EF4-FFF2-40B4-BE49-F238E27FC236}">
              <a16:creationId xmlns:a16="http://schemas.microsoft.com/office/drawing/2014/main" id="{592E28A3-0DA5-4DA9-968A-F3CA922E1532}"/>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14" name="フローチャート: 判断 213">
          <a:extLst>
            <a:ext uri="{FF2B5EF4-FFF2-40B4-BE49-F238E27FC236}">
              <a16:creationId xmlns:a16="http://schemas.microsoft.com/office/drawing/2014/main" id="{EC69CA6C-02C7-4B51-9D22-1BA06AD9FFCD}"/>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15" name="フローチャート: 判断 214">
          <a:extLst>
            <a:ext uri="{FF2B5EF4-FFF2-40B4-BE49-F238E27FC236}">
              <a16:creationId xmlns:a16="http://schemas.microsoft.com/office/drawing/2014/main" id="{EFC6C137-8D61-4C1E-BEEB-D6448B4C0A9E}"/>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F499D517-E7E9-4157-875C-83ED682A79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52F98A0F-AEFE-4BD4-870C-3FEDCD60D64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9AE82231-1362-4B0C-99A5-69A3E7FD8E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3BA4A389-C752-47AF-9C26-5FCD50682A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D9E89235-64F8-4DAD-8435-0B514FF242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221" name="楕円 220">
          <a:extLst>
            <a:ext uri="{FF2B5EF4-FFF2-40B4-BE49-F238E27FC236}">
              <a16:creationId xmlns:a16="http://schemas.microsoft.com/office/drawing/2014/main" id="{5E36245B-C303-42D8-A399-89784C6339D5}"/>
            </a:ext>
          </a:extLst>
        </xdr:cNvPr>
        <xdr:cNvSpPr/>
      </xdr:nvSpPr>
      <xdr:spPr>
        <a:xfrm>
          <a:off x="4584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B8E9968E-BC77-42F3-AA36-E80591676E77}"/>
            </a:ext>
          </a:extLst>
        </xdr:cNvPr>
        <xdr:cNvSpPr txBox="1"/>
      </xdr:nvSpPr>
      <xdr:spPr>
        <a:xfrm>
          <a:off x="4673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223" name="楕円 222">
          <a:extLst>
            <a:ext uri="{FF2B5EF4-FFF2-40B4-BE49-F238E27FC236}">
              <a16:creationId xmlns:a16="http://schemas.microsoft.com/office/drawing/2014/main" id="{260362AA-856B-4061-B020-5AD2CF6811D2}"/>
            </a:ext>
          </a:extLst>
        </xdr:cNvPr>
        <xdr:cNvSpPr/>
      </xdr:nvSpPr>
      <xdr:spPr>
        <a:xfrm>
          <a:off x="3746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46808</xdr:rowOff>
    </xdr:from>
    <xdr:to>
      <xdr:col>24</xdr:col>
      <xdr:colOff>63500</xdr:colOff>
      <xdr:row>108</xdr:row>
      <xdr:rowOff>82731</xdr:rowOff>
    </xdr:to>
    <xdr:cxnSp macro="">
      <xdr:nvCxnSpPr>
        <xdr:cNvPr id="224" name="直線コネクタ 223">
          <a:extLst>
            <a:ext uri="{FF2B5EF4-FFF2-40B4-BE49-F238E27FC236}">
              <a16:creationId xmlns:a16="http://schemas.microsoft.com/office/drawing/2014/main" id="{4E7CCDE6-629B-4296-8F97-FF7AD4536562}"/>
            </a:ext>
          </a:extLst>
        </xdr:cNvPr>
        <xdr:cNvCxnSpPr/>
      </xdr:nvCxnSpPr>
      <xdr:spPr>
        <a:xfrm>
          <a:off x="3797300" y="185634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225" name="楕円 224">
          <a:extLst>
            <a:ext uri="{FF2B5EF4-FFF2-40B4-BE49-F238E27FC236}">
              <a16:creationId xmlns:a16="http://schemas.microsoft.com/office/drawing/2014/main" id="{A60D9B5D-2E53-4B0A-A634-B13F89B228F0}"/>
            </a:ext>
          </a:extLst>
        </xdr:cNvPr>
        <xdr:cNvSpPr/>
      </xdr:nvSpPr>
      <xdr:spPr>
        <a:xfrm>
          <a:off x="2857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108</xdr:row>
      <xdr:rowOff>46808</xdr:rowOff>
    </xdr:to>
    <xdr:cxnSp macro="">
      <xdr:nvCxnSpPr>
        <xdr:cNvPr id="226" name="直線コネクタ 225">
          <a:extLst>
            <a:ext uri="{FF2B5EF4-FFF2-40B4-BE49-F238E27FC236}">
              <a16:creationId xmlns:a16="http://schemas.microsoft.com/office/drawing/2014/main" id="{3AEA2B0D-E7FE-46CA-AB4B-56C2BFF448E2}"/>
            </a:ext>
          </a:extLst>
        </xdr:cNvPr>
        <xdr:cNvCxnSpPr/>
      </xdr:nvCxnSpPr>
      <xdr:spPr>
        <a:xfrm>
          <a:off x="2908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95613</xdr:rowOff>
    </xdr:from>
    <xdr:to>
      <xdr:col>10</xdr:col>
      <xdr:colOff>165100</xdr:colOff>
      <xdr:row>108</xdr:row>
      <xdr:rowOff>25763</xdr:rowOff>
    </xdr:to>
    <xdr:sp macro="" textlink="">
      <xdr:nvSpPr>
        <xdr:cNvPr id="227" name="楕円 226">
          <a:extLst>
            <a:ext uri="{FF2B5EF4-FFF2-40B4-BE49-F238E27FC236}">
              <a16:creationId xmlns:a16="http://schemas.microsoft.com/office/drawing/2014/main" id="{35BDB353-1282-4206-96D3-7FD724A33A4B}"/>
            </a:ext>
          </a:extLst>
        </xdr:cNvPr>
        <xdr:cNvSpPr/>
      </xdr:nvSpPr>
      <xdr:spPr>
        <a:xfrm>
          <a:off x="196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146413</xdr:rowOff>
    </xdr:from>
    <xdr:to>
      <xdr:col>15</xdr:col>
      <xdr:colOff>50800</xdr:colOff>
      <xdr:row>108</xdr:row>
      <xdr:rowOff>10886</xdr:rowOff>
    </xdr:to>
    <xdr:cxnSp macro="">
      <xdr:nvCxnSpPr>
        <xdr:cNvPr id="228" name="直線コネクタ 227">
          <a:extLst>
            <a:ext uri="{FF2B5EF4-FFF2-40B4-BE49-F238E27FC236}">
              <a16:creationId xmlns:a16="http://schemas.microsoft.com/office/drawing/2014/main" id="{7266D4D3-6213-4222-A827-A6AAFA08AA91}"/>
            </a:ext>
          </a:extLst>
        </xdr:cNvPr>
        <xdr:cNvCxnSpPr/>
      </xdr:nvCxnSpPr>
      <xdr:spPr>
        <a:xfrm>
          <a:off x="2019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59689</xdr:rowOff>
    </xdr:from>
    <xdr:to>
      <xdr:col>6</xdr:col>
      <xdr:colOff>38100</xdr:colOff>
      <xdr:row>107</xdr:row>
      <xdr:rowOff>161289</xdr:rowOff>
    </xdr:to>
    <xdr:sp macro="" textlink="">
      <xdr:nvSpPr>
        <xdr:cNvPr id="229" name="楕円 228">
          <a:extLst>
            <a:ext uri="{FF2B5EF4-FFF2-40B4-BE49-F238E27FC236}">
              <a16:creationId xmlns:a16="http://schemas.microsoft.com/office/drawing/2014/main" id="{45E45C44-9C46-459C-B3F2-60E3FC9927AD}"/>
            </a:ext>
          </a:extLst>
        </xdr:cNvPr>
        <xdr:cNvSpPr/>
      </xdr:nvSpPr>
      <xdr:spPr>
        <a:xfrm>
          <a:off x="107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110489</xdr:rowOff>
    </xdr:from>
    <xdr:to>
      <xdr:col>10</xdr:col>
      <xdr:colOff>114300</xdr:colOff>
      <xdr:row>107</xdr:row>
      <xdr:rowOff>146413</xdr:rowOff>
    </xdr:to>
    <xdr:cxnSp macro="">
      <xdr:nvCxnSpPr>
        <xdr:cNvPr id="230" name="直線コネクタ 229">
          <a:extLst>
            <a:ext uri="{FF2B5EF4-FFF2-40B4-BE49-F238E27FC236}">
              <a16:creationId xmlns:a16="http://schemas.microsoft.com/office/drawing/2014/main" id="{A8064E53-5467-430A-9A8A-2E38890B040B}"/>
            </a:ext>
          </a:extLst>
        </xdr:cNvPr>
        <xdr:cNvCxnSpPr/>
      </xdr:nvCxnSpPr>
      <xdr:spPr>
        <a:xfrm>
          <a:off x="1130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231" name="n_1aveValue【市民会館】&#10;有形固定資産減価償却率">
          <a:extLst>
            <a:ext uri="{FF2B5EF4-FFF2-40B4-BE49-F238E27FC236}">
              <a16:creationId xmlns:a16="http://schemas.microsoft.com/office/drawing/2014/main" id="{C5FD9000-0C16-4B08-B40B-5735EA57BD49}"/>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32" name="n_2aveValue【市民会館】&#10;有形固定資産減価償却率">
          <a:extLst>
            <a:ext uri="{FF2B5EF4-FFF2-40B4-BE49-F238E27FC236}">
              <a16:creationId xmlns:a16="http://schemas.microsoft.com/office/drawing/2014/main" id="{6F041167-AD40-480C-AA62-BABA7DEA7CA9}"/>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233" name="n_3aveValue【市民会館】&#10;有形固定資産減価償却率">
          <a:extLst>
            <a:ext uri="{FF2B5EF4-FFF2-40B4-BE49-F238E27FC236}">
              <a16:creationId xmlns:a16="http://schemas.microsoft.com/office/drawing/2014/main" id="{365B9E6E-3F5A-4D12-8836-5E57FAE7B4E4}"/>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234" name="n_4aveValue【市民会館】&#10;有形固定資産減価償却率">
          <a:extLst>
            <a:ext uri="{FF2B5EF4-FFF2-40B4-BE49-F238E27FC236}">
              <a16:creationId xmlns:a16="http://schemas.microsoft.com/office/drawing/2014/main" id="{72F1F784-F488-4517-8695-9CE3ED4773E8}"/>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88735</xdr:rowOff>
    </xdr:from>
    <xdr:ext cx="405111" cy="259045"/>
    <xdr:sp macro="" textlink="">
      <xdr:nvSpPr>
        <xdr:cNvPr id="235" name="n_1mainValue【市民会館】&#10;有形固定資産減価償却率">
          <a:extLst>
            <a:ext uri="{FF2B5EF4-FFF2-40B4-BE49-F238E27FC236}">
              <a16:creationId xmlns:a16="http://schemas.microsoft.com/office/drawing/2014/main" id="{B70FC217-F721-4272-AEF6-EF8234DF63F0}"/>
            </a:ext>
          </a:extLst>
        </xdr:cNvPr>
        <xdr:cNvSpPr txBox="1"/>
      </xdr:nvSpPr>
      <xdr:spPr>
        <a:xfrm>
          <a:off x="35820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236" name="n_2mainValue【市民会館】&#10;有形固定資産減価償却率">
          <a:extLst>
            <a:ext uri="{FF2B5EF4-FFF2-40B4-BE49-F238E27FC236}">
              <a16:creationId xmlns:a16="http://schemas.microsoft.com/office/drawing/2014/main" id="{D05639DC-F2C3-4DB0-BA38-7D3509DF6747}"/>
            </a:ext>
          </a:extLst>
        </xdr:cNvPr>
        <xdr:cNvSpPr txBox="1"/>
      </xdr:nvSpPr>
      <xdr:spPr>
        <a:xfrm>
          <a:off x="2705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16890</xdr:rowOff>
    </xdr:from>
    <xdr:ext cx="405111" cy="259045"/>
    <xdr:sp macro="" textlink="">
      <xdr:nvSpPr>
        <xdr:cNvPr id="237" name="n_3mainValue【市民会館】&#10;有形固定資産減価償却率">
          <a:extLst>
            <a:ext uri="{FF2B5EF4-FFF2-40B4-BE49-F238E27FC236}">
              <a16:creationId xmlns:a16="http://schemas.microsoft.com/office/drawing/2014/main" id="{A0662B81-9026-4648-A2B1-C95890290A40}"/>
            </a:ext>
          </a:extLst>
        </xdr:cNvPr>
        <xdr:cNvSpPr txBox="1"/>
      </xdr:nvSpPr>
      <xdr:spPr>
        <a:xfrm>
          <a:off x="1816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152416</xdr:rowOff>
    </xdr:from>
    <xdr:ext cx="405111" cy="259045"/>
    <xdr:sp macro="" textlink="">
      <xdr:nvSpPr>
        <xdr:cNvPr id="238" name="n_4mainValue【市民会館】&#10;有形固定資産減価償却率">
          <a:extLst>
            <a:ext uri="{FF2B5EF4-FFF2-40B4-BE49-F238E27FC236}">
              <a16:creationId xmlns:a16="http://schemas.microsoft.com/office/drawing/2014/main" id="{1405399F-CCDC-4224-BF00-1150424EFC9D}"/>
            </a:ext>
          </a:extLst>
        </xdr:cNvPr>
        <xdr:cNvSpPr txBox="1"/>
      </xdr:nvSpPr>
      <xdr:spPr>
        <a:xfrm>
          <a:off x="927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BACE8B9F-A3F5-48A3-B6C3-86FD671501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A0F0D2AA-FAC2-4C0F-82DA-091BD165F7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D51299B9-1528-423E-88F5-AEFD1E1B66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474F2414-2414-4E67-B803-05F9429A3C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CC0E89A7-8786-459D-B951-5216B775BF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AAEF2D28-515F-430B-865A-5E49D3EB1B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9DE09BB1-1B61-4D9C-86DF-0A472F6E19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71DC6792-2BD4-4A2F-ABF7-FEC069AA9B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8F7F957-A994-4027-A4A6-49D9268BB4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E08029DA-6721-4978-A232-A60D095153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2741F23E-0703-47FB-BE51-C3A7A74868F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D9DBF320-2442-4B93-B4C8-131EBB26D3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A86D74D0-D2B0-45BF-9F91-46692347CD2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79D87AFF-4A91-469B-8A34-22EE9887C72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2CDE1281-5629-4F98-9D71-89A23C52B62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CD42AB99-3E76-4EE0-AA76-0FF8E5D4D2F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14276E30-FBAB-447E-A7DE-965441BD4A1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F0708917-9826-43A9-81DA-807EC0259CD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AD311985-D34A-4DEE-8818-9827F9B787E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19B9B3AD-9B1E-45AE-AC94-DB0AD78D6E5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53AEACA2-D1DF-48B3-88D6-5E3B1816C1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E4205212-A624-4357-B830-8F8976E512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39E0172A-89A3-4C42-A876-BD1C4885D3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262" name="直線コネクタ 261">
          <a:extLst>
            <a:ext uri="{FF2B5EF4-FFF2-40B4-BE49-F238E27FC236}">
              <a16:creationId xmlns:a16="http://schemas.microsoft.com/office/drawing/2014/main" id="{FBCE8737-B5DE-4580-9382-3B7488C1CB39}"/>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63" name="【市民会館】&#10;一人当たり面積最小値テキスト">
          <a:extLst>
            <a:ext uri="{FF2B5EF4-FFF2-40B4-BE49-F238E27FC236}">
              <a16:creationId xmlns:a16="http://schemas.microsoft.com/office/drawing/2014/main" id="{06B9C9F7-4534-4EB9-BC93-C83660A5771F}"/>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4" name="直線コネクタ 263">
          <a:extLst>
            <a:ext uri="{FF2B5EF4-FFF2-40B4-BE49-F238E27FC236}">
              <a16:creationId xmlns:a16="http://schemas.microsoft.com/office/drawing/2014/main" id="{F1E511EC-076D-4051-95AE-C4B8792EBF1A}"/>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265" name="【市民会館】&#10;一人当たり面積最大値テキスト">
          <a:extLst>
            <a:ext uri="{FF2B5EF4-FFF2-40B4-BE49-F238E27FC236}">
              <a16:creationId xmlns:a16="http://schemas.microsoft.com/office/drawing/2014/main" id="{2BCECAAC-222A-49D4-8E54-E740BF1A4AF2}"/>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266" name="直線コネクタ 265">
          <a:extLst>
            <a:ext uri="{FF2B5EF4-FFF2-40B4-BE49-F238E27FC236}">
              <a16:creationId xmlns:a16="http://schemas.microsoft.com/office/drawing/2014/main" id="{D5015A79-720D-4B47-BDB7-ED4B5287FB95}"/>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267" name="【市民会館】&#10;一人当たり面積平均値テキスト">
          <a:extLst>
            <a:ext uri="{FF2B5EF4-FFF2-40B4-BE49-F238E27FC236}">
              <a16:creationId xmlns:a16="http://schemas.microsoft.com/office/drawing/2014/main" id="{89A631BB-529A-49AA-9329-CC4F394ADD04}"/>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268" name="フローチャート: 判断 267">
          <a:extLst>
            <a:ext uri="{FF2B5EF4-FFF2-40B4-BE49-F238E27FC236}">
              <a16:creationId xmlns:a16="http://schemas.microsoft.com/office/drawing/2014/main" id="{7388F9B7-8B49-4060-BB3B-01ACA3AD127A}"/>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269" name="フローチャート: 判断 268">
          <a:extLst>
            <a:ext uri="{FF2B5EF4-FFF2-40B4-BE49-F238E27FC236}">
              <a16:creationId xmlns:a16="http://schemas.microsoft.com/office/drawing/2014/main" id="{93186908-9851-4F20-A72C-CC5FC832FD78}"/>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270" name="フローチャート: 判断 269">
          <a:extLst>
            <a:ext uri="{FF2B5EF4-FFF2-40B4-BE49-F238E27FC236}">
              <a16:creationId xmlns:a16="http://schemas.microsoft.com/office/drawing/2014/main" id="{A1DA983D-57A8-4932-A5BD-8E82E6057889}"/>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271" name="フローチャート: 判断 270">
          <a:extLst>
            <a:ext uri="{FF2B5EF4-FFF2-40B4-BE49-F238E27FC236}">
              <a16:creationId xmlns:a16="http://schemas.microsoft.com/office/drawing/2014/main" id="{BC847E32-C987-458C-85A1-8753B5EEBEA7}"/>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272" name="フローチャート: 判断 271">
          <a:extLst>
            <a:ext uri="{FF2B5EF4-FFF2-40B4-BE49-F238E27FC236}">
              <a16:creationId xmlns:a16="http://schemas.microsoft.com/office/drawing/2014/main" id="{7FAA40E2-5CC4-438B-BE6C-EE220B89ABED}"/>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4707A90B-7BC4-4A2F-8E25-47A7D8440B5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1C03020-E368-4D70-9BB2-1098DA9FCE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05D1CFC-4EF3-4F0D-8653-64FF54BFE5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ABFE4741-A348-4B2C-A7AA-BA09268A04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3BD0CF3-6DD0-4FCB-9E86-C02558A506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156845</xdr:rowOff>
    </xdr:from>
    <xdr:to>
      <xdr:col>55</xdr:col>
      <xdr:colOff>50800</xdr:colOff>
      <xdr:row>108</xdr:row>
      <xdr:rowOff>86995</xdr:rowOff>
    </xdr:to>
    <xdr:sp macro="" textlink="">
      <xdr:nvSpPr>
        <xdr:cNvPr id="278" name="楕円 277">
          <a:extLst>
            <a:ext uri="{FF2B5EF4-FFF2-40B4-BE49-F238E27FC236}">
              <a16:creationId xmlns:a16="http://schemas.microsoft.com/office/drawing/2014/main" id="{05885694-34CD-4F3C-AE46-CE598FC082B3}"/>
            </a:ext>
          </a:extLst>
        </xdr:cNvPr>
        <xdr:cNvSpPr/>
      </xdr:nvSpPr>
      <xdr:spPr>
        <a:xfrm>
          <a:off x="10426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71772</xdr:rowOff>
    </xdr:from>
    <xdr:ext cx="469744" cy="259045"/>
    <xdr:sp macro="" textlink="">
      <xdr:nvSpPr>
        <xdr:cNvPr id="279" name="【市民会館】&#10;一人当たり面積該当値テキスト">
          <a:extLst>
            <a:ext uri="{FF2B5EF4-FFF2-40B4-BE49-F238E27FC236}">
              <a16:creationId xmlns:a16="http://schemas.microsoft.com/office/drawing/2014/main" id="{1EA43AC9-ED24-47D6-8494-B1CAACCAAE95}"/>
            </a:ext>
          </a:extLst>
        </xdr:cNvPr>
        <xdr:cNvSpPr txBox="1"/>
      </xdr:nvSpPr>
      <xdr:spPr>
        <a:xfrm>
          <a:off x="10515600" y="184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160655</xdr:rowOff>
    </xdr:from>
    <xdr:to>
      <xdr:col>50</xdr:col>
      <xdr:colOff>165100</xdr:colOff>
      <xdr:row>108</xdr:row>
      <xdr:rowOff>90805</xdr:rowOff>
    </xdr:to>
    <xdr:sp macro="" textlink="">
      <xdr:nvSpPr>
        <xdr:cNvPr id="280" name="楕円 279">
          <a:extLst>
            <a:ext uri="{FF2B5EF4-FFF2-40B4-BE49-F238E27FC236}">
              <a16:creationId xmlns:a16="http://schemas.microsoft.com/office/drawing/2014/main" id="{CBE3FA80-4424-4501-AE69-923EAF31C621}"/>
            </a:ext>
          </a:extLst>
        </xdr:cNvPr>
        <xdr:cNvSpPr/>
      </xdr:nvSpPr>
      <xdr:spPr>
        <a:xfrm>
          <a:off x="9588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36195</xdr:rowOff>
    </xdr:from>
    <xdr:to>
      <xdr:col>55</xdr:col>
      <xdr:colOff>0</xdr:colOff>
      <xdr:row>108</xdr:row>
      <xdr:rowOff>40005</xdr:rowOff>
    </xdr:to>
    <xdr:cxnSp macro="">
      <xdr:nvCxnSpPr>
        <xdr:cNvPr id="281" name="直線コネクタ 280">
          <a:extLst>
            <a:ext uri="{FF2B5EF4-FFF2-40B4-BE49-F238E27FC236}">
              <a16:creationId xmlns:a16="http://schemas.microsoft.com/office/drawing/2014/main" id="{6A833B6B-362C-4C76-9B83-968A2EC4E950}"/>
            </a:ext>
          </a:extLst>
        </xdr:cNvPr>
        <xdr:cNvCxnSpPr/>
      </xdr:nvCxnSpPr>
      <xdr:spPr>
        <a:xfrm flipV="1">
          <a:off x="9639300" y="18552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282" name="楕円 281">
          <a:extLst>
            <a:ext uri="{FF2B5EF4-FFF2-40B4-BE49-F238E27FC236}">
              <a16:creationId xmlns:a16="http://schemas.microsoft.com/office/drawing/2014/main" id="{EB1247FA-38FB-4955-AD2A-48936DF64AAF}"/>
            </a:ext>
          </a:extLst>
        </xdr:cNvPr>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40005</xdr:rowOff>
    </xdr:from>
    <xdr:to>
      <xdr:col>50</xdr:col>
      <xdr:colOff>114300</xdr:colOff>
      <xdr:row>108</xdr:row>
      <xdr:rowOff>45720</xdr:rowOff>
    </xdr:to>
    <xdr:cxnSp macro="">
      <xdr:nvCxnSpPr>
        <xdr:cNvPr id="283" name="直線コネクタ 282">
          <a:extLst>
            <a:ext uri="{FF2B5EF4-FFF2-40B4-BE49-F238E27FC236}">
              <a16:creationId xmlns:a16="http://schemas.microsoft.com/office/drawing/2014/main" id="{C92EDF00-1700-44CB-8870-E08DBD04FD53}"/>
            </a:ext>
          </a:extLst>
        </xdr:cNvPr>
        <xdr:cNvCxnSpPr/>
      </xdr:nvCxnSpPr>
      <xdr:spPr>
        <a:xfrm flipV="1">
          <a:off x="8750300" y="18556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168275</xdr:rowOff>
    </xdr:from>
    <xdr:to>
      <xdr:col>41</xdr:col>
      <xdr:colOff>101600</xdr:colOff>
      <xdr:row>108</xdr:row>
      <xdr:rowOff>98425</xdr:rowOff>
    </xdr:to>
    <xdr:sp macro="" textlink="">
      <xdr:nvSpPr>
        <xdr:cNvPr id="284" name="楕円 283">
          <a:extLst>
            <a:ext uri="{FF2B5EF4-FFF2-40B4-BE49-F238E27FC236}">
              <a16:creationId xmlns:a16="http://schemas.microsoft.com/office/drawing/2014/main" id="{2B8664BE-74F2-4411-A320-DAC44AD8E328}"/>
            </a:ext>
          </a:extLst>
        </xdr:cNvPr>
        <xdr:cNvSpPr/>
      </xdr:nvSpPr>
      <xdr:spPr>
        <a:xfrm>
          <a:off x="7810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47625</xdr:rowOff>
    </xdr:to>
    <xdr:cxnSp macro="">
      <xdr:nvCxnSpPr>
        <xdr:cNvPr id="285" name="直線コネクタ 284">
          <a:extLst>
            <a:ext uri="{FF2B5EF4-FFF2-40B4-BE49-F238E27FC236}">
              <a16:creationId xmlns:a16="http://schemas.microsoft.com/office/drawing/2014/main" id="{814D6028-E539-4573-858B-CDF8A3AA1947}"/>
            </a:ext>
          </a:extLst>
        </xdr:cNvPr>
        <xdr:cNvCxnSpPr/>
      </xdr:nvCxnSpPr>
      <xdr:spPr>
        <a:xfrm flipV="1">
          <a:off x="7861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636</xdr:rowOff>
    </xdr:from>
    <xdr:to>
      <xdr:col>36</xdr:col>
      <xdr:colOff>165100</xdr:colOff>
      <xdr:row>108</xdr:row>
      <xdr:rowOff>102236</xdr:rowOff>
    </xdr:to>
    <xdr:sp macro="" textlink="">
      <xdr:nvSpPr>
        <xdr:cNvPr id="286" name="楕円 285">
          <a:extLst>
            <a:ext uri="{FF2B5EF4-FFF2-40B4-BE49-F238E27FC236}">
              <a16:creationId xmlns:a16="http://schemas.microsoft.com/office/drawing/2014/main" id="{E3318389-CDCC-4ADD-B8B6-DE2504DF87A5}"/>
            </a:ext>
          </a:extLst>
        </xdr:cNvPr>
        <xdr:cNvSpPr/>
      </xdr:nvSpPr>
      <xdr:spPr>
        <a:xfrm>
          <a:off x="6921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47625</xdr:rowOff>
    </xdr:from>
    <xdr:to>
      <xdr:col>41</xdr:col>
      <xdr:colOff>50800</xdr:colOff>
      <xdr:row>108</xdr:row>
      <xdr:rowOff>51436</xdr:rowOff>
    </xdr:to>
    <xdr:cxnSp macro="">
      <xdr:nvCxnSpPr>
        <xdr:cNvPr id="287" name="直線コネクタ 286">
          <a:extLst>
            <a:ext uri="{FF2B5EF4-FFF2-40B4-BE49-F238E27FC236}">
              <a16:creationId xmlns:a16="http://schemas.microsoft.com/office/drawing/2014/main" id="{2BF3D080-D445-4E53-8EB7-0AF932F04ADD}"/>
            </a:ext>
          </a:extLst>
        </xdr:cNvPr>
        <xdr:cNvCxnSpPr/>
      </xdr:nvCxnSpPr>
      <xdr:spPr>
        <a:xfrm flipV="1">
          <a:off x="6972300" y="1856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288" name="n_1aveValue【市民会館】&#10;一人当たり面積">
          <a:extLst>
            <a:ext uri="{FF2B5EF4-FFF2-40B4-BE49-F238E27FC236}">
              <a16:creationId xmlns:a16="http://schemas.microsoft.com/office/drawing/2014/main" id="{9553EBE1-E67F-4428-9C9B-B1623C0DE59D}"/>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289" name="n_2aveValue【市民会館】&#10;一人当たり面積">
          <a:extLst>
            <a:ext uri="{FF2B5EF4-FFF2-40B4-BE49-F238E27FC236}">
              <a16:creationId xmlns:a16="http://schemas.microsoft.com/office/drawing/2014/main" id="{A4A4A261-B910-4476-9CCC-B07309218BCC}"/>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290" name="n_3aveValue【市民会館】&#10;一人当たり面積">
          <a:extLst>
            <a:ext uri="{FF2B5EF4-FFF2-40B4-BE49-F238E27FC236}">
              <a16:creationId xmlns:a16="http://schemas.microsoft.com/office/drawing/2014/main" id="{14D5DD5D-F23F-416E-8D02-6E0D3D04ACE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291" name="n_4aveValue【市民会館】&#10;一人当たり面積">
          <a:extLst>
            <a:ext uri="{FF2B5EF4-FFF2-40B4-BE49-F238E27FC236}">
              <a16:creationId xmlns:a16="http://schemas.microsoft.com/office/drawing/2014/main" id="{FDC06B4F-3C77-4AB1-B0BF-3FEF61AD3D98}"/>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81932</xdr:rowOff>
    </xdr:from>
    <xdr:ext cx="469744" cy="259045"/>
    <xdr:sp macro="" textlink="">
      <xdr:nvSpPr>
        <xdr:cNvPr id="292" name="n_1mainValue【市民会館】&#10;一人当たり面積">
          <a:extLst>
            <a:ext uri="{FF2B5EF4-FFF2-40B4-BE49-F238E27FC236}">
              <a16:creationId xmlns:a16="http://schemas.microsoft.com/office/drawing/2014/main" id="{E55B97E5-E7CA-4261-9591-8F65ABF421DF}"/>
            </a:ext>
          </a:extLst>
        </xdr:cNvPr>
        <xdr:cNvSpPr txBox="1"/>
      </xdr:nvSpPr>
      <xdr:spPr>
        <a:xfrm>
          <a:off x="9391727"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293" name="n_2mainValue【市民会館】&#10;一人当たり面積">
          <a:extLst>
            <a:ext uri="{FF2B5EF4-FFF2-40B4-BE49-F238E27FC236}">
              <a16:creationId xmlns:a16="http://schemas.microsoft.com/office/drawing/2014/main" id="{A029528E-5811-4512-8C47-9DBFC2D61E70}"/>
            </a:ext>
          </a:extLst>
        </xdr:cNvPr>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89552</xdr:rowOff>
    </xdr:from>
    <xdr:ext cx="469744" cy="259045"/>
    <xdr:sp macro="" textlink="">
      <xdr:nvSpPr>
        <xdr:cNvPr id="294" name="n_3mainValue【市民会館】&#10;一人当たり面積">
          <a:extLst>
            <a:ext uri="{FF2B5EF4-FFF2-40B4-BE49-F238E27FC236}">
              <a16:creationId xmlns:a16="http://schemas.microsoft.com/office/drawing/2014/main" id="{37C4E4A2-4005-4D6C-B6C5-56954A36D98A}"/>
            </a:ext>
          </a:extLst>
        </xdr:cNvPr>
        <xdr:cNvSpPr txBox="1"/>
      </xdr:nvSpPr>
      <xdr:spPr>
        <a:xfrm>
          <a:off x="7626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93363</xdr:rowOff>
    </xdr:from>
    <xdr:ext cx="469744" cy="259045"/>
    <xdr:sp macro="" textlink="">
      <xdr:nvSpPr>
        <xdr:cNvPr id="295" name="n_4mainValue【市民会館】&#10;一人当たり面積">
          <a:extLst>
            <a:ext uri="{FF2B5EF4-FFF2-40B4-BE49-F238E27FC236}">
              <a16:creationId xmlns:a16="http://schemas.microsoft.com/office/drawing/2014/main" id="{B690D133-E5E5-4B5A-96B8-EFD90090C48F}"/>
            </a:ext>
          </a:extLst>
        </xdr:cNvPr>
        <xdr:cNvSpPr txBox="1"/>
      </xdr:nvSpPr>
      <xdr:spPr>
        <a:xfrm>
          <a:off x="6737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8B22C381-E885-4046-B829-7CBA6E9C51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376DDFCF-7200-40E9-AB03-BE506C56D8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E4B09A70-E520-4C59-B4CF-D81DFC3764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4DEE1994-AB83-4A28-A554-EBF12E622D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458352A-1460-4F5F-8C5E-253EF1BB56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7DB7FD69-BF62-47E1-BB99-740324672B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50DAC2B-0F41-469B-94DC-F85FA361D3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58D35B2-D9AE-4148-B4D4-471CE0421E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95A3E25C-5ECB-4880-BD1E-F422105206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492F1D9-04A1-4830-8BCE-BBE02A15E5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BF57769-D470-48B6-AF1A-289A370D31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598B93D5-4BD2-4421-BDF3-095A6342FF0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FF0B6083-6D7D-4E97-BBDE-E5D7FFD399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F184FCD5-4A52-4532-9576-7954172AD05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F25F7409-2938-403A-95CB-8FD4ED84A3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875B7F96-BFE4-41D0-B8FF-686A10C200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693E1D8A-D7D2-4C10-963A-575A4CA8E64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B3FAE30-C511-4BD9-8C3B-B02FF8D12DF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CC52B37C-4FF9-4E6F-91F2-A30BFD12E0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2C236296-164E-4931-B2F1-EA6089A13E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45EF19E9-2E82-4BDE-9F7F-51B40767BB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60AB8C48-9938-4916-B811-72F0788CF8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3C21032F-4E95-4AB3-955A-32E0C8711A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AA789492-C530-4C92-98EA-4D04C3057C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202EF9B-FED4-4588-BB26-BF53195654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FAF06C4-5DF5-491F-B32F-87B51F785BDE}"/>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5FE9C91D-54F9-4B53-B9C1-1D385EBC3F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10CBC76F-C088-445D-8D04-0265C6D33C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6722BC7A-5D28-48BF-9C2C-76E4D9DA6E68}"/>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5" name="直線コネクタ 324">
          <a:extLst>
            <a:ext uri="{FF2B5EF4-FFF2-40B4-BE49-F238E27FC236}">
              <a16:creationId xmlns:a16="http://schemas.microsoft.com/office/drawing/2014/main" id="{5F8604DA-5B36-431F-B358-EC4006BB2B09}"/>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649B5B90-C3B8-46B0-8A8E-C725B17F63BD}"/>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27" name="フローチャート: 判断 326">
          <a:extLst>
            <a:ext uri="{FF2B5EF4-FFF2-40B4-BE49-F238E27FC236}">
              <a16:creationId xmlns:a16="http://schemas.microsoft.com/office/drawing/2014/main" id="{5EF7608B-A2E1-425B-A5B2-FCA42AE65D3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8" name="フローチャート: 判断 327">
          <a:extLst>
            <a:ext uri="{FF2B5EF4-FFF2-40B4-BE49-F238E27FC236}">
              <a16:creationId xmlns:a16="http://schemas.microsoft.com/office/drawing/2014/main" id="{5F079A9A-2173-4F87-BB67-255FF358F305}"/>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9" name="フローチャート: 判断 328">
          <a:extLst>
            <a:ext uri="{FF2B5EF4-FFF2-40B4-BE49-F238E27FC236}">
              <a16:creationId xmlns:a16="http://schemas.microsoft.com/office/drawing/2014/main" id="{7622B93F-791D-4673-85D2-D3A90146C02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30" name="フローチャート: 判断 329">
          <a:extLst>
            <a:ext uri="{FF2B5EF4-FFF2-40B4-BE49-F238E27FC236}">
              <a16:creationId xmlns:a16="http://schemas.microsoft.com/office/drawing/2014/main" id="{D8AEFB7C-3B36-42F2-B5D4-06BAA34C70BE}"/>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1" name="フローチャート: 判断 330">
          <a:extLst>
            <a:ext uri="{FF2B5EF4-FFF2-40B4-BE49-F238E27FC236}">
              <a16:creationId xmlns:a16="http://schemas.microsoft.com/office/drawing/2014/main" id="{37C0478F-C21B-45B3-AB16-6DC97608A51D}"/>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BEBB1D5-25F7-47FF-A1CF-C729941046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F2F1EE1-3EF3-4B14-8EBD-25744FA8CD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2780500-1CDA-4B60-A791-2AB28065D1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D938DA3-57FC-4F7E-AFD2-BEB3D3B1D1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B9ECB2B-9362-48CC-A8CF-B360810067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337" name="楕円 336">
          <a:extLst>
            <a:ext uri="{FF2B5EF4-FFF2-40B4-BE49-F238E27FC236}">
              <a16:creationId xmlns:a16="http://schemas.microsoft.com/office/drawing/2014/main" id="{D5E5C2A1-E56D-42A4-8B31-C00F9A54A2FB}"/>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1ED62FF7-A8E7-4D11-A0CE-0B2913CCAA4D}"/>
            </a:ext>
          </a:extLst>
        </xdr:cNvPr>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144599</xdr:rowOff>
    </xdr:from>
    <xdr:to>
      <xdr:col>81</xdr:col>
      <xdr:colOff>101600</xdr:colOff>
      <xdr:row>35</xdr:row>
      <xdr:rowOff>74749</xdr:rowOff>
    </xdr:to>
    <xdr:sp macro="" textlink="">
      <xdr:nvSpPr>
        <xdr:cNvPr id="339" name="楕円 338">
          <a:extLst>
            <a:ext uri="{FF2B5EF4-FFF2-40B4-BE49-F238E27FC236}">
              <a16:creationId xmlns:a16="http://schemas.microsoft.com/office/drawing/2014/main" id="{3E595402-7E97-4228-88B7-59F9315AB115}"/>
            </a:ext>
          </a:extLst>
        </xdr:cNvPr>
        <xdr:cNvSpPr/>
      </xdr:nvSpPr>
      <xdr:spPr>
        <a:xfrm>
          <a:off x="15430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23949</xdr:rowOff>
    </xdr:from>
    <xdr:to>
      <xdr:col>85</xdr:col>
      <xdr:colOff>127000</xdr:colOff>
      <xdr:row>35</xdr:row>
      <xdr:rowOff>64770</xdr:rowOff>
    </xdr:to>
    <xdr:cxnSp macro="">
      <xdr:nvCxnSpPr>
        <xdr:cNvPr id="340" name="直線コネクタ 339">
          <a:extLst>
            <a:ext uri="{FF2B5EF4-FFF2-40B4-BE49-F238E27FC236}">
              <a16:creationId xmlns:a16="http://schemas.microsoft.com/office/drawing/2014/main" id="{39009694-4F02-466A-99C1-005B8D5938A3}"/>
            </a:ext>
          </a:extLst>
        </xdr:cNvPr>
        <xdr:cNvCxnSpPr/>
      </xdr:nvCxnSpPr>
      <xdr:spPr>
        <a:xfrm>
          <a:off x="15481300" y="60246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41" name="楕円 340">
          <a:extLst>
            <a:ext uri="{FF2B5EF4-FFF2-40B4-BE49-F238E27FC236}">
              <a16:creationId xmlns:a16="http://schemas.microsoft.com/office/drawing/2014/main" id="{E621E248-DA4E-438D-B67B-1081C4659546}"/>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23949</xdr:rowOff>
    </xdr:to>
    <xdr:cxnSp macro="">
      <xdr:nvCxnSpPr>
        <xdr:cNvPr id="342" name="直線コネクタ 341">
          <a:extLst>
            <a:ext uri="{FF2B5EF4-FFF2-40B4-BE49-F238E27FC236}">
              <a16:creationId xmlns:a16="http://schemas.microsoft.com/office/drawing/2014/main" id="{AA87A1E4-EF7D-43C2-A9CB-42E3BD58AE6A}"/>
            </a:ext>
          </a:extLst>
        </xdr:cNvPr>
        <xdr:cNvCxnSpPr/>
      </xdr:nvCxnSpPr>
      <xdr:spPr>
        <a:xfrm>
          <a:off x="14592300" y="59838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62956</xdr:rowOff>
    </xdr:from>
    <xdr:to>
      <xdr:col>72</xdr:col>
      <xdr:colOff>38100</xdr:colOff>
      <xdr:row>34</xdr:row>
      <xdr:rowOff>164556</xdr:rowOff>
    </xdr:to>
    <xdr:sp macro="" textlink="">
      <xdr:nvSpPr>
        <xdr:cNvPr id="343" name="楕円 342">
          <a:extLst>
            <a:ext uri="{FF2B5EF4-FFF2-40B4-BE49-F238E27FC236}">
              <a16:creationId xmlns:a16="http://schemas.microsoft.com/office/drawing/2014/main" id="{E2F1F921-12BC-4D4C-A6E5-D4B9908D959F}"/>
            </a:ext>
          </a:extLst>
        </xdr:cNvPr>
        <xdr:cNvSpPr/>
      </xdr:nvSpPr>
      <xdr:spPr>
        <a:xfrm>
          <a:off x="13652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113756</xdr:rowOff>
    </xdr:from>
    <xdr:to>
      <xdr:col>76</xdr:col>
      <xdr:colOff>114300</xdr:colOff>
      <xdr:row>34</xdr:row>
      <xdr:rowOff>154577</xdr:rowOff>
    </xdr:to>
    <xdr:cxnSp macro="">
      <xdr:nvCxnSpPr>
        <xdr:cNvPr id="344" name="直線コネクタ 343">
          <a:extLst>
            <a:ext uri="{FF2B5EF4-FFF2-40B4-BE49-F238E27FC236}">
              <a16:creationId xmlns:a16="http://schemas.microsoft.com/office/drawing/2014/main" id="{930E82C2-839E-4C50-9FE7-2D2C118DC607}"/>
            </a:ext>
          </a:extLst>
        </xdr:cNvPr>
        <xdr:cNvCxnSpPr/>
      </xdr:nvCxnSpPr>
      <xdr:spPr>
        <a:xfrm>
          <a:off x="13703300" y="59430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22134</xdr:rowOff>
    </xdr:from>
    <xdr:to>
      <xdr:col>67</xdr:col>
      <xdr:colOff>101600</xdr:colOff>
      <xdr:row>34</xdr:row>
      <xdr:rowOff>123734</xdr:rowOff>
    </xdr:to>
    <xdr:sp macro="" textlink="">
      <xdr:nvSpPr>
        <xdr:cNvPr id="345" name="楕円 344">
          <a:extLst>
            <a:ext uri="{FF2B5EF4-FFF2-40B4-BE49-F238E27FC236}">
              <a16:creationId xmlns:a16="http://schemas.microsoft.com/office/drawing/2014/main" id="{8C7A5076-B65A-4833-B917-FE1B7FCB2785}"/>
            </a:ext>
          </a:extLst>
        </xdr:cNvPr>
        <xdr:cNvSpPr/>
      </xdr:nvSpPr>
      <xdr:spPr>
        <a:xfrm>
          <a:off x="12763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72934</xdr:rowOff>
    </xdr:from>
    <xdr:to>
      <xdr:col>71</xdr:col>
      <xdr:colOff>177800</xdr:colOff>
      <xdr:row>34</xdr:row>
      <xdr:rowOff>113756</xdr:rowOff>
    </xdr:to>
    <xdr:cxnSp macro="">
      <xdr:nvCxnSpPr>
        <xdr:cNvPr id="346" name="直線コネクタ 345">
          <a:extLst>
            <a:ext uri="{FF2B5EF4-FFF2-40B4-BE49-F238E27FC236}">
              <a16:creationId xmlns:a16="http://schemas.microsoft.com/office/drawing/2014/main" id="{CEB7C191-3CB3-4409-9042-9EE4D215BDE6}"/>
            </a:ext>
          </a:extLst>
        </xdr:cNvPr>
        <xdr:cNvCxnSpPr/>
      </xdr:nvCxnSpPr>
      <xdr:spPr>
        <a:xfrm>
          <a:off x="12814300" y="59022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C6F4A03-59C3-4E49-94D7-FA7E01BF482B}"/>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3AE895D-D4DE-497F-AAA9-ACEF609B2ECB}"/>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90E28834-34E2-48A7-AC4D-AD1FF34C9819}"/>
            </a:ext>
          </a:extLst>
        </xdr:cNvPr>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62DB11BC-6395-4A6F-B8A7-FDE9FF02449F}"/>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91276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A785E1C9-29E4-4C39-B766-C7943E55791C}"/>
            </a:ext>
          </a:extLst>
        </xdr:cNvPr>
        <xdr:cNvSpPr txBox="1"/>
      </xdr:nvSpPr>
      <xdr:spPr>
        <a:xfrm>
          <a:off x="15266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BCE9467-140C-44C2-9A07-888D2953BE3D}"/>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9633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FBE3308F-DE42-4771-BF7A-9C12834561E3}"/>
            </a:ext>
          </a:extLst>
        </xdr:cNvPr>
        <xdr:cNvSpPr txBox="1"/>
      </xdr:nvSpPr>
      <xdr:spPr>
        <a:xfrm>
          <a:off x="13500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140261</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A07C031E-B2EE-4DC5-BC4E-ABB9EBCCF273}"/>
            </a:ext>
          </a:extLst>
        </xdr:cNvPr>
        <xdr:cNvSpPr txBox="1"/>
      </xdr:nvSpPr>
      <xdr:spPr>
        <a:xfrm>
          <a:off x="12611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9102EDA-82AD-4A88-A461-F8FB69C0E7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919D615D-3662-432C-A9DF-786C21E5C8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D286688-5784-40AD-8417-145CA52142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EB6A510-D48D-462E-BFC8-EF492874FA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A48A65FE-7FC7-4AFA-AFEA-BFDD9F0D05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0EA40DC-A905-43DC-81EA-585982F567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A2502367-9F8C-4C0B-94A6-A409AF96E2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A52239A-0974-44BC-B317-6CCF4BB249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94589BF-AF8B-47CE-915E-DB771E328A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D0B38D5-F465-42A6-BAD0-03FEB7D4DC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60008A0C-C5CB-4B30-B68A-E60F789470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B7D48C81-B7F6-407E-8579-6196DB308BD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4BDFFBFF-1C75-42AA-B57B-7FE515B785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B9CCB0DE-1DA4-4605-AA0D-D4759A65DCD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3DF4FF44-5780-4306-8C90-E4E269AD4A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285DE1E9-A839-4D06-B75D-450438FDC8D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6550E98A-1687-4B8C-8F75-476E78E663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EBFCFD17-99B8-4AB0-8A81-B322F9B0C64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88F4FE65-D7FF-429F-BC55-E686BFCBC1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978A0E10-140E-49C9-9333-E5F7D6A7694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DE895F5-D3E0-4B41-85AA-43F6879641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76" name="直線コネクタ 375">
          <a:extLst>
            <a:ext uri="{FF2B5EF4-FFF2-40B4-BE49-F238E27FC236}">
              <a16:creationId xmlns:a16="http://schemas.microsoft.com/office/drawing/2014/main" id="{81E5FF47-02BB-4303-989A-1C8C787AA24A}"/>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75C91862-F691-45CE-BF50-E4406E746F3C}"/>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8" name="直線コネクタ 377">
          <a:extLst>
            <a:ext uri="{FF2B5EF4-FFF2-40B4-BE49-F238E27FC236}">
              <a16:creationId xmlns:a16="http://schemas.microsoft.com/office/drawing/2014/main" id="{5ECC8113-31D9-4269-8ACE-3EFB0BA2162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827924E1-1040-4065-8ECF-9604C085C87B}"/>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80" name="直線コネクタ 379">
          <a:extLst>
            <a:ext uri="{FF2B5EF4-FFF2-40B4-BE49-F238E27FC236}">
              <a16:creationId xmlns:a16="http://schemas.microsoft.com/office/drawing/2014/main" id="{38FE5493-E9B4-4575-9144-084564F1749C}"/>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EEDB828F-CE08-460B-9242-372BFFD19F7A}"/>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82" name="フローチャート: 判断 381">
          <a:extLst>
            <a:ext uri="{FF2B5EF4-FFF2-40B4-BE49-F238E27FC236}">
              <a16:creationId xmlns:a16="http://schemas.microsoft.com/office/drawing/2014/main" id="{8B35386B-A566-432F-89F5-7BBC686AD58B}"/>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83" name="フローチャート: 判断 382">
          <a:extLst>
            <a:ext uri="{FF2B5EF4-FFF2-40B4-BE49-F238E27FC236}">
              <a16:creationId xmlns:a16="http://schemas.microsoft.com/office/drawing/2014/main" id="{F4FCE902-45B6-4DCE-9D17-565DAEA3D9DD}"/>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384" name="フローチャート: 判断 383">
          <a:extLst>
            <a:ext uri="{FF2B5EF4-FFF2-40B4-BE49-F238E27FC236}">
              <a16:creationId xmlns:a16="http://schemas.microsoft.com/office/drawing/2014/main" id="{FFF789D0-DA35-4699-869D-3AB048946FD9}"/>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385" name="フローチャート: 判断 384">
          <a:extLst>
            <a:ext uri="{FF2B5EF4-FFF2-40B4-BE49-F238E27FC236}">
              <a16:creationId xmlns:a16="http://schemas.microsoft.com/office/drawing/2014/main" id="{62E83424-94C8-4EA7-8040-FBD55EDD1AE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386" name="フローチャート: 判断 385">
          <a:extLst>
            <a:ext uri="{FF2B5EF4-FFF2-40B4-BE49-F238E27FC236}">
              <a16:creationId xmlns:a16="http://schemas.microsoft.com/office/drawing/2014/main" id="{EEDD5327-F144-4EF5-A935-EC80823B5A99}"/>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B547500-4B9E-4EE9-9620-EB407153E6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E6E89F8-62BB-4B0B-9187-C137C0557D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69FAD1B-5728-4B2D-952E-792E2E3C0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A530C7C-3C92-4D69-816E-74668EAECF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156D16C-C761-4CEA-9753-476A6C99D9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155855</xdr:rowOff>
    </xdr:from>
    <xdr:to>
      <xdr:col>116</xdr:col>
      <xdr:colOff>114300</xdr:colOff>
      <xdr:row>39</xdr:row>
      <xdr:rowOff>86005</xdr:rowOff>
    </xdr:to>
    <xdr:sp macro="" textlink="">
      <xdr:nvSpPr>
        <xdr:cNvPr id="392" name="楕円 391">
          <a:extLst>
            <a:ext uri="{FF2B5EF4-FFF2-40B4-BE49-F238E27FC236}">
              <a16:creationId xmlns:a16="http://schemas.microsoft.com/office/drawing/2014/main" id="{ADC4183F-05D1-425C-847C-F9FAB4518774}"/>
            </a:ext>
          </a:extLst>
        </xdr:cNvPr>
        <xdr:cNvSpPr/>
      </xdr:nvSpPr>
      <xdr:spPr>
        <a:xfrm>
          <a:off x="22110700" y="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7282</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9781792C-1C67-4979-BA94-259ECBC8933D}"/>
            </a:ext>
          </a:extLst>
        </xdr:cNvPr>
        <xdr:cNvSpPr txBox="1"/>
      </xdr:nvSpPr>
      <xdr:spPr>
        <a:xfrm>
          <a:off x="22199600" y="652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3651</xdr:rowOff>
    </xdr:from>
    <xdr:to>
      <xdr:col>112</xdr:col>
      <xdr:colOff>38100</xdr:colOff>
      <xdr:row>39</xdr:row>
      <xdr:rowOff>105251</xdr:rowOff>
    </xdr:to>
    <xdr:sp macro="" textlink="">
      <xdr:nvSpPr>
        <xdr:cNvPr id="394" name="楕円 393">
          <a:extLst>
            <a:ext uri="{FF2B5EF4-FFF2-40B4-BE49-F238E27FC236}">
              <a16:creationId xmlns:a16="http://schemas.microsoft.com/office/drawing/2014/main" id="{883EE46E-51D6-483C-A4AB-EBD044705893}"/>
            </a:ext>
          </a:extLst>
        </xdr:cNvPr>
        <xdr:cNvSpPr/>
      </xdr:nvSpPr>
      <xdr:spPr>
        <a:xfrm>
          <a:off x="21272500" y="6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35205</xdr:rowOff>
    </xdr:from>
    <xdr:to>
      <xdr:col>116</xdr:col>
      <xdr:colOff>63500</xdr:colOff>
      <xdr:row>39</xdr:row>
      <xdr:rowOff>54451</xdr:rowOff>
    </xdr:to>
    <xdr:cxnSp macro="">
      <xdr:nvCxnSpPr>
        <xdr:cNvPr id="395" name="直線コネクタ 394">
          <a:extLst>
            <a:ext uri="{FF2B5EF4-FFF2-40B4-BE49-F238E27FC236}">
              <a16:creationId xmlns:a16="http://schemas.microsoft.com/office/drawing/2014/main" id="{AC76CF0C-C303-47C8-9E6A-8B4AD4050BD6}"/>
            </a:ext>
          </a:extLst>
        </xdr:cNvPr>
        <xdr:cNvCxnSpPr/>
      </xdr:nvCxnSpPr>
      <xdr:spPr>
        <a:xfrm flipV="1">
          <a:off x="21323300" y="6721755"/>
          <a:ext cx="8382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20236</xdr:rowOff>
    </xdr:from>
    <xdr:to>
      <xdr:col>107</xdr:col>
      <xdr:colOff>101600</xdr:colOff>
      <xdr:row>39</xdr:row>
      <xdr:rowOff>121836</xdr:rowOff>
    </xdr:to>
    <xdr:sp macro="" textlink="">
      <xdr:nvSpPr>
        <xdr:cNvPr id="396" name="楕円 395">
          <a:extLst>
            <a:ext uri="{FF2B5EF4-FFF2-40B4-BE49-F238E27FC236}">
              <a16:creationId xmlns:a16="http://schemas.microsoft.com/office/drawing/2014/main" id="{8B5D44B3-85F5-4B3F-BFD4-4C429196DDC4}"/>
            </a:ext>
          </a:extLst>
        </xdr:cNvPr>
        <xdr:cNvSpPr/>
      </xdr:nvSpPr>
      <xdr:spPr>
        <a:xfrm>
          <a:off x="20383500" y="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54451</xdr:rowOff>
    </xdr:from>
    <xdr:to>
      <xdr:col>111</xdr:col>
      <xdr:colOff>177800</xdr:colOff>
      <xdr:row>39</xdr:row>
      <xdr:rowOff>71036</xdr:rowOff>
    </xdr:to>
    <xdr:cxnSp macro="">
      <xdr:nvCxnSpPr>
        <xdr:cNvPr id="397" name="直線コネクタ 396">
          <a:extLst>
            <a:ext uri="{FF2B5EF4-FFF2-40B4-BE49-F238E27FC236}">
              <a16:creationId xmlns:a16="http://schemas.microsoft.com/office/drawing/2014/main" id="{66E53B46-056C-4DB6-B2D8-C66D0A11F39F}"/>
            </a:ext>
          </a:extLst>
        </xdr:cNvPr>
        <xdr:cNvCxnSpPr/>
      </xdr:nvCxnSpPr>
      <xdr:spPr>
        <a:xfrm flipV="1">
          <a:off x="20434300" y="6741001"/>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33563</xdr:rowOff>
    </xdr:from>
    <xdr:to>
      <xdr:col>102</xdr:col>
      <xdr:colOff>165100</xdr:colOff>
      <xdr:row>39</xdr:row>
      <xdr:rowOff>135163</xdr:rowOff>
    </xdr:to>
    <xdr:sp macro="" textlink="">
      <xdr:nvSpPr>
        <xdr:cNvPr id="398" name="楕円 397">
          <a:extLst>
            <a:ext uri="{FF2B5EF4-FFF2-40B4-BE49-F238E27FC236}">
              <a16:creationId xmlns:a16="http://schemas.microsoft.com/office/drawing/2014/main" id="{60632EA0-D38D-4543-B237-556BD4006679}"/>
            </a:ext>
          </a:extLst>
        </xdr:cNvPr>
        <xdr:cNvSpPr/>
      </xdr:nvSpPr>
      <xdr:spPr>
        <a:xfrm>
          <a:off x="19494500" y="67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71036</xdr:rowOff>
    </xdr:from>
    <xdr:to>
      <xdr:col>107</xdr:col>
      <xdr:colOff>50800</xdr:colOff>
      <xdr:row>39</xdr:row>
      <xdr:rowOff>84363</xdr:rowOff>
    </xdr:to>
    <xdr:cxnSp macro="">
      <xdr:nvCxnSpPr>
        <xdr:cNvPr id="399" name="直線コネクタ 398">
          <a:extLst>
            <a:ext uri="{FF2B5EF4-FFF2-40B4-BE49-F238E27FC236}">
              <a16:creationId xmlns:a16="http://schemas.microsoft.com/office/drawing/2014/main" id="{51EAD156-5B40-4BD1-AB82-8B708D1196AE}"/>
            </a:ext>
          </a:extLst>
        </xdr:cNvPr>
        <xdr:cNvCxnSpPr/>
      </xdr:nvCxnSpPr>
      <xdr:spPr>
        <a:xfrm flipV="1">
          <a:off x="19545300" y="675758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48137</xdr:rowOff>
    </xdr:from>
    <xdr:to>
      <xdr:col>98</xdr:col>
      <xdr:colOff>38100</xdr:colOff>
      <xdr:row>39</xdr:row>
      <xdr:rowOff>149737</xdr:rowOff>
    </xdr:to>
    <xdr:sp macro="" textlink="">
      <xdr:nvSpPr>
        <xdr:cNvPr id="400" name="楕円 399">
          <a:extLst>
            <a:ext uri="{FF2B5EF4-FFF2-40B4-BE49-F238E27FC236}">
              <a16:creationId xmlns:a16="http://schemas.microsoft.com/office/drawing/2014/main" id="{7A472C8E-8191-4891-8B2B-B50B4647D76F}"/>
            </a:ext>
          </a:extLst>
        </xdr:cNvPr>
        <xdr:cNvSpPr/>
      </xdr:nvSpPr>
      <xdr:spPr>
        <a:xfrm>
          <a:off x="18605500" y="67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84363</xdr:rowOff>
    </xdr:from>
    <xdr:to>
      <xdr:col>102</xdr:col>
      <xdr:colOff>114300</xdr:colOff>
      <xdr:row>39</xdr:row>
      <xdr:rowOff>98937</xdr:rowOff>
    </xdr:to>
    <xdr:cxnSp macro="">
      <xdr:nvCxnSpPr>
        <xdr:cNvPr id="401" name="直線コネクタ 400">
          <a:extLst>
            <a:ext uri="{FF2B5EF4-FFF2-40B4-BE49-F238E27FC236}">
              <a16:creationId xmlns:a16="http://schemas.microsoft.com/office/drawing/2014/main" id="{4609100C-C7D9-47D5-B911-5D2CA0101318}"/>
            </a:ext>
          </a:extLst>
        </xdr:cNvPr>
        <xdr:cNvCxnSpPr/>
      </xdr:nvCxnSpPr>
      <xdr:spPr>
        <a:xfrm flipV="1">
          <a:off x="18656300" y="677091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5FCB5556-7C3F-4A2F-B1E6-EA9697612E59}"/>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F2168DDF-E0B3-4AF8-90E2-8D686A0B73FF}"/>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FC4AE7DB-00EF-48CF-B9CF-7B593036DE05}"/>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DD9B9FFF-D009-493F-9F4C-00D9D32FDC6D}"/>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121778</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44A812D0-9509-47F2-A144-1B86E284C448}"/>
            </a:ext>
          </a:extLst>
        </xdr:cNvPr>
        <xdr:cNvSpPr txBox="1"/>
      </xdr:nvSpPr>
      <xdr:spPr>
        <a:xfrm>
          <a:off x="21011095" y="646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138363</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FEE44396-E5DA-4FD0-A204-8B9F8EF835FA}"/>
            </a:ext>
          </a:extLst>
        </xdr:cNvPr>
        <xdr:cNvSpPr txBox="1"/>
      </xdr:nvSpPr>
      <xdr:spPr>
        <a:xfrm>
          <a:off x="20134795" y="64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126290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65D67196-09EF-45F0-AD5A-0F0A9ED42CC7}"/>
            </a:ext>
          </a:extLst>
        </xdr:cNvPr>
        <xdr:cNvSpPr txBox="1"/>
      </xdr:nvSpPr>
      <xdr:spPr>
        <a:xfrm>
          <a:off x="19245795" y="681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166264</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734DDAA-599A-4117-AD8F-C745B27CFE85}"/>
            </a:ext>
          </a:extLst>
        </xdr:cNvPr>
        <xdr:cNvSpPr txBox="1"/>
      </xdr:nvSpPr>
      <xdr:spPr>
        <a:xfrm>
          <a:off x="18356795" y="650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6538A90F-538A-46F8-A8ED-81040F8592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BD97CD2-23B7-45D8-A76F-224F79AA09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2F74F1C-C773-42E7-8CA7-93C2ABA171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5DB539E4-69AC-43EF-B002-D52AF72CCD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C23D81FF-C667-448E-BBC2-6B8E8C1386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19288C2F-1C4F-4169-88E2-56C77BC12F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96EFB8CF-1B33-4C85-8CD0-552B433F8F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FF9DA005-04BD-402B-A09E-7BF05BA184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23C9E45-C6D7-46CC-BEF9-D548B3E48B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A467ECFB-502F-4D39-8DA4-271C9714C8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38C688A-BD1B-4BBE-A772-8AF0A4D0C2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7CA24F67-167E-4261-B3A3-088411D13B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DFD97E07-DC31-4FE0-8565-B5451D374BA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FD9CA574-396F-486D-A480-D4FE507AC47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E58D8AB7-8A02-45BD-9B0D-88E5F40680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A022F86D-8C70-487D-9613-7736E14942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4646AA40-0B04-4F41-B79A-FA1F482E93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CB15C5C5-4CA2-4176-8E84-1CD88683CF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A80FA4D4-A1A3-43F6-B1F6-2623DC29556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B6D401B5-E72B-4C19-855A-E7768585E3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66F4E05A-26B2-41A6-B047-7B9CF440F4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E10DF9AE-D2CC-4D93-B718-F4CA5A7D8A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D70AF075-F19E-492B-9E34-207345A7F0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CDC24591-6875-4CE2-AC00-91F880B362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E3576A4-C1D6-4D0A-B52E-D61DAA84DB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A446D65D-B886-473C-A1DA-D1811BCFBEA4}"/>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43EC6447-4CCB-4D17-AD8E-65245B0F90B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3E551559-7974-4439-B87D-002A3B4E13B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9154DBFA-9415-4076-BCDD-B9BAD6998A6B}"/>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39" name="直線コネクタ 438">
          <a:extLst>
            <a:ext uri="{FF2B5EF4-FFF2-40B4-BE49-F238E27FC236}">
              <a16:creationId xmlns:a16="http://schemas.microsoft.com/office/drawing/2014/main" id="{3F546AA7-74BB-4D65-9980-4F46B6D978E1}"/>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D4867301-67BA-4595-9E83-5D93CF857799}"/>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8B06AB2F-4DCB-4066-9611-3CF478F120EF}"/>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42" name="フローチャート: 判断 441">
          <a:extLst>
            <a:ext uri="{FF2B5EF4-FFF2-40B4-BE49-F238E27FC236}">
              <a16:creationId xmlns:a16="http://schemas.microsoft.com/office/drawing/2014/main" id="{732D8D57-1323-40BE-8219-389AAA0F4F33}"/>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3" name="フローチャート: 判断 442">
          <a:extLst>
            <a:ext uri="{FF2B5EF4-FFF2-40B4-BE49-F238E27FC236}">
              <a16:creationId xmlns:a16="http://schemas.microsoft.com/office/drawing/2014/main" id="{D623ED44-BEDB-42ED-92AF-444D87C14354}"/>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4" name="フローチャート: 判断 443">
          <a:extLst>
            <a:ext uri="{FF2B5EF4-FFF2-40B4-BE49-F238E27FC236}">
              <a16:creationId xmlns:a16="http://schemas.microsoft.com/office/drawing/2014/main" id="{D2EF6442-7BDE-4AAD-AB72-2A3701FC804C}"/>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5" name="フローチャート: 判断 444">
          <a:extLst>
            <a:ext uri="{FF2B5EF4-FFF2-40B4-BE49-F238E27FC236}">
              <a16:creationId xmlns:a16="http://schemas.microsoft.com/office/drawing/2014/main" id="{4CE61C88-9DD5-4F22-B6C9-F10BF3E1C344}"/>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6E34C9D-5D12-426E-AB60-782DF417BD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0D05BCA-61DD-43F1-83D9-289ED0D093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1C118BA-2A47-4CB5-A560-03C82BE9F6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7E92674-3F15-4A09-9449-AF27E09F60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AAE190A-17C4-4542-BF7A-32F8BD8150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451" name="楕円 450">
          <a:extLst>
            <a:ext uri="{FF2B5EF4-FFF2-40B4-BE49-F238E27FC236}">
              <a16:creationId xmlns:a16="http://schemas.microsoft.com/office/drawing/2014/main" id="{961ED9E0-15CB-4A28-85B5-3AFE7C81A54B}"/>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AD2D94BD-3A7F-48B3-8155-60D55E40F893}"/>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453" name="楕円 452">
          <a:extLst>
            <a:ext uri="{FF2B5EF4-FFF2-40B4-BE49-F238E27FC236}">
              <a16:creationId xmlns:a16="http://schemas.microsoft.com/office/drawing/2014/main" id="{13D414B3-5C99-47F8-AA49-D4988AB0FBB4}"/>
            </a:ext>
          </a:extLst>
        </xdr:cNvPr>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61</xdr:row>
      <xdr:rowOff>158387</xdr:rowOff>
    </xdr:to>
    <xdr:cxnSp macro="">
      <xdr:nvCxnSpPr>
        <xdr:cNvPr id="454" name="直線コネクタ 453">
          <a:extLst>
            <a:ext uri="{FF2B5EF4-FFF2-40B4-BE49-F238E27FC236}">
              <a16:creationId xmlns:a16="http://schemas.microsoft.com/office/drawing/2014/main" id="{8E4AD5B6-3694-49D2-AA6E-8F5CBDA51263}"/>
            </a:ext>
          </a:extLst>
        </xdr:cNvPr>
        <xdr:cNvCxnSpPr/>
      </xdr:nvCxnSpPr>
      <xdr:spPr>
        <a:xfrm>
          <a:off x="15481300" y="106021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455" name="楕円 454">
          <a:extLst>
            <a:ext uri="{FF2B5EF4-FFF2-40B4-BE49-F238E27FC236}">
              <a16:creationId xmlns:a16="http://schemas.microsoft.com/office/drawing/2014/main" id="{F30D345B-9882-488C-A9BF-91F9C94D8BD0}"/>
            </a:ext>
          </a:extLst>
        </xdr:cNvPr>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143691</xdr:rowOff>
    </xdr:to>
    <xdr:cxnSp macro="">
      <xdr:nvCxnSpPr>
        <xdr:cNvPr id="456" name="直線コネクタ 455">
          <a:extLst>
            <a:ext uri="{FF2B5EF4-FFF2-40B4-BE49-F238E27FC236}">
              <a16:creationId xmlns:a16="http://schemas.microsoft.com/office/drawing/2014/main" id="{1D847E44-E297-4DC8-99C3-68EBF833D05F}"/>
            </a:ext>
          </a:extLst>
        </xdr:cNvPr>
        <xdr:cNvCxnSpPr/>
      </xdr:nvCxnSpPr>
      <xdr:spPr>
        <a:xfrm>
          <a:off x="14592300" y="105858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60234</xdr:rowOff>
    </xdr:from>
    <xdr:to>
      <xdr:col>72</xdr:col>
      <xdr:colOff>38100</xdr:colOff>
      <xdr:row>61</xdr:row>
      <xdr:rowOff>161834</xdr:rowOff>
    </xdr:to>
    <xdr:sp macro="" textlink="">
      <xdr:nvSpPr>
        <xdr:cNvPr id="457" name="楕円 456">
          <a:extLst>
            <a:ext uri="{FF2B5EF4-FFF2-40B4-BE49-F238E27FC236}">
              <a16:creationId xmlns:a16="http://schemas.microsoft.com/office/drawing/2014/main" id="{8ED90B3F-A35C-48B9-A07D-F781C0A4A3CB}"/>
            </a:ext>
          </a:extLst>
        </xdr:cNvPr>
        <xdr:cNvSpPr/>
      </xdr:nvSpPr>
      <xdr:spPr>
        <a:xfrm>
          <a:off x="13652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111034</xdr:rowOff>
    </xdr:from>
    <xdr:to>
      <xdr:col>76</xdr:col>
      <xdr:colOff>114300</xdr:colOff>
      <xdr:row>61</xdr:row>
      <xdr:rowOff>127363</xdr:rowOff>
    </xdr:to>
    <xdr:cxnSp macro="">
      <xdr:nvCxnSpPr>
        <xdr:cNvPr id="458" name="直線コネクタ 457">
          <a:extLst>
            <a:ext uri="{FF2B5EF4-FFF2-40B4-BE49-F238E27FC236}">
              <a16:creationId xmlns:a16="http://schemas.microsoft.com/office/drawing/2014/main" id="{685A04E1-BED2-4F38-B314-4497122662BA}"/>
            </a:ext>
          </a:extLst>
        </xdr:cNvPr>
        <xdr:cNvCxnSpPr/>
      </xdr:nvCxnSpPr>
      <xdr:spPr>
        <a:xfrm>
          <a:off x="13703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459" name="楕円 458">
          <a:extLst>
            <a:ext uri="{FF2B5EF4-FFF2-40B4-BE49-F238E27FC236}">
              <a16:creationId xmlns:a16="http://schemas.microsoft.com/office/drawing/2014/main" id="{336A33A2-9C76-4AF9-8A9B-2675E5DA711D}"/>
            </a:ext>
          </a:extLst>
        </xdr:cNvPr>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88174</xdr:rowOff>
    </xdr:from>
    <xdr:to>
      <xdr:col>71</xdr:col>
      <xdr:colOff>177800</xdr:colOff>
      <xdr:row>61</xdr:row>
      <xdr:rowOff>111034</xdr:rowOff>
    </xdr:to>
    <xdr:cxnSp macro="">
      <xdr:nvCxnSpPr>
        <xdr:cNvPr id="460" name="直線コネクタ 459">
          <a:extLst>
            <a:ext uri="{FF2B5EF4-FFF2-40B4-BE49-F238E27FC236}">
              <a16:creationId xmlns:a16="http://schemas.microsoft.com/office/drawing/2014/main" id="{C301C773-7C82-4F7C-90E0-68DBD8313237}"/>
            </a:ext>
          </a:extLst>
        </xdr:cNvPr>
        <xdr:cNvCxnSpPr/>
      </xdr:nvCxnSpPr>
      <xdr:spPr>
        <a:xfrm>
          <a:off x="12814300" y="1054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9D34907C-5667-467D-AA45-FF7335EEAC46}"/>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4A40A5FE-4EF3-4D64-8EF5-C64D56C477EB}"/>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4572F711-2030-4862-B0BD-9530FC7AF80E}"/>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B46C52FE-730E-486E-82D8-0A235FDA89CF}"/>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1A2BAB0D-85D2-490F-8C75-430378ACD337}"/>
            </a:ext>
          </a:extLst>
        </xdr:cNvPr>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17C54EBB-73B8-404C-B79B-D22948033A7C}"/>
            </a:ext>
          </a:extLst>
        </xdr:cNvPr>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152961</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B62ACE29-F528-4D7D-9735-719CD01B6A9A}"/>
            </a:ext>
          </a:extLst>
        </xdr:cNvPr>
        <xdr:cNvSpPr txBox="1"/>
      </xdr:nvSpPr>
      <xdr:spPr>
        <a:xfrm>
          <a:off x="13500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8814DFE2-F19B-4E7A-B0DC-4309ECCEF852}"/>
            </a:ext>
          </a:extLst>
        </xdr:cNvPr>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503BB347-891F-4E4B-8006-A6F2CDC4B2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26BF00E5-7B0C-47E2-ACEC-78DC65219B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FBC440FF-07F1-4FC4-AD9D-255B9208AC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BDC76C8-876A-4344-88C3-3F6FE06303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1EEE30A-C764-44E0-976D-90E8E9FCC4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DD1FCBB1-01C1-4592-84B5-42BD815640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6FE1E9F8-2334-43A5-B7C2-D7A9EF208B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F6994110-305E-46B6-ADB2-8F84855927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4A9C1ACF-F081-4048-B0B0-DA0DA57B56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D5BEC0F5-0D59-44F8-9B07-0A4D884277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F89BBF8-0457-42B6-BCBC-68BD396C9D6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3E3C241B-A261-48B4-B8DF-76D683532C1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3FF7A6D7-4639-4AE6-972A-3773FC4D183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C909830A-49E5-4345-96E6-D7DFC1F783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C9D74B9B-95DA-4CE6-94B4-05B218E0BA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E41B113-6AF1-4B70-B198-6A38C7E538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6C9E874E-D1C1-48B4-9236-39B1BE4F2D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68705041-1E38-48C5-8709-4C254AF36D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BD9DDDB8-2484-4764-AB0E-0737843580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E801BA28-0B54-44BF-BFFC-863F30C176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C6097500-4DE8-41BA-BC8D-D18CF25024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29A0FF27-9490-4835-B2BC-1A6D8CBF7B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8BA19CF3-FD53-4E67-8E36-92F2BE6FCD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92" name="直線コネクタ 491">
          <a:extLst>
            <a:ext uri="{FF2B5EF4-FFF2-40B4-BE49-F238E27FC236}">
              <a16:creationId xmlns:a16="http://schemas.microsoft.com/office/drawing/2014/main" id="{43C36687-A6BC-4910-B4C0-F3A498546369}"/>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6E5C8B0E-C6E2-4F4B-B636-AF9CB1E8401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94" name="直線コネクタ 493">
          <a:extLst>
            <a:ext uri="{FF2B5EF4-FFF2-40B4-BE49-F238E27FC236}">
              <a16:creationId xmlns:a16="http://schemas.microsoft.com/office/drawing/2014/main" id="{DB92B4BD-96D3-4314-ACE3-DFCFE5830CC9}"/>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BFE05B12-4D38-4B64-9702-A07CED8E55B2}"/>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96" name="直線コネクタ 495">
          <a:extLst>
            <a:ext uri="{FF2B5EF4-FFF2-40B4-BE49-F238E27FC236}">
              <a16:creationId xmlns:a16="http://schemas.microsoft.com/office/drawing/2014/main" id="{5D1224D4-62D9-4A37-A966-0550A53B773F}"/>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B3BBDCE4-65D3-4C24-8E99-78C46C88D041}"/>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98" name="フローチャート: 判断 497">
          <a:extLst>
            <a:ext uri="{FF2B5EF4-FFF2-40B4-BE49-F238E27FC236}">
              <a16:creationId xmlns:a16="http://schemas.microsoft.com/office/drawing/2014/main" id="{A1546AE1-4634-4364-BE2D-AE18B411A97D}"/>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99" name="フローチャート: 判断 498">
          <a:extLst>
            <a:ext uri="{FF2B5EF4-FFF2-40B4-BE49-F238E27FC236}">
              <a16:creationId xmlns:a16="http://schemas.microsoft.com/office/drawing/2014/main" id="{3B2C01B1-4D1E-4631-AB80-2A4766EF703B}"/>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00" name="フローチャート: 判断 499">
          <a:extLst>
            <a:ext uri="{FF2B5EF4-FFF2-40B4-BE49-F238E27FC236}">
              <a16:creationId xmlns:a16="http://schemas.microsoft.com/office/drawing/2014/main" id="{456EBABF-CDDA-46F4-A7CF-296626688ED9}"/>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01" name="フローチャート: 判断 500">
          <a:extLst>
            <a:ext uri="{FF2B5EF4-FFF2-40B4-BE49-F238E27FC236}">
              <a16:creationId xmlns:a16="http://schemas.microsoft.com/office/drawing/2014/main" id="{07B27975-F63D-4444-A1F8-D96B8F1B29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02" name="フローチャート: 判断 501">
          <a:extLst>
            <a:ext uri="{FF2B5EF4-FFF2-40B4-BE49-F238E27FC236}">
              <a16:creationId xmlns:a16="http://schemas.microsoft.com/office/drawing/2014/main" id="{720BE2C9-4612-44FA-8861-0B4CFF2F7D44}"/>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7A1BDD6-774B-4144-AE18-A5A17DC6DC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D12AA26-1BE6-4B27-8E01-C6A3610EC5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A120DE3-E309-4F12-8CC4-7E778BC521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625632B-9912-42B9-9696-57E73466DD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B720C86-9385-4146-829B-B024778D69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78740</xdr:rowOff>
    </xdr:from>
    <xdr:to>
      <xdr:col>116</xdr:col>
      <xdr:colOff>114300</xdr:colOff>
      <xdr:row>62</xdr:row>
      <xdr:rowOff>8890</xdr:rowOff>
    </xdr:to>
    <xdr:sp macro="" textlink="">
      <xdr:nvSpPr>
        <xdr:cNvPr id="508" name="楕円 507">
          <a:extLst>
            <a:ext uri="{FF2B5EF4-FFF2-40B4-BE49-F238E27FC236}">
              <a16:creationId xmlns:a16="http://schemas.microsoft.com/office/drawing/2014/main" id="{479BF4DF-6A72-4322-B1F1-87A0122EAAE1}"/>
            </a:ext>
          </a:extLst>
        </xdr:cNvPr>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101617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D61BF7AB-528C-4365-9A50-B70025187CA1}"/>
            </a:ext>
          </a:extLst>
        </xdr:cNvPr>
        <xdr:cNvSpPr txBox="1"/>
      </xdr:nvSpPr>
      <xdr:spPr>
        <a:xfrm>
          <a:off x="22199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10" name="楕円 509">
          <a:extLst>
            <a:ext uri="{FF2B5EF4-FFF2-40B4-BE49-F238E27FC236}">
              <a16:creationId xmlns:a16="http://schemas.microsoft.com/office/drawing/2014/main" id="{71FD5089-EE15-4D11-AAD8-38EB50701F3A}"/>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129540</xdr:rowOff>
    </xdr:from>
    <xdr:to>
      <xdr:col>116</xdr:col>
      <xdr:colOff>63500</xdr:colOff>
      <xdr:row>61</xdr:row>
      <xdr:rowOff>148590</xdr:rowOff>
    </xdr:to>
    <xdr:cxnSp macro="">
      <xdr:nvCxnSpPr>
        <xdr:cNvPr id="511" name="直線コネクタ 510">
          <a:extLst>
            <a:ext uri="{FF2B5EF4-FFF2-40B4-BE49-F238E27FC236}">
              <a16:creationId xmlns:a16="http://schemas.microsoft.com/office/drawing/2014/main" id="{0D97E37F-032A-4593-9940-0463440CB20E}"/>
            </a:ext>
          </a:extLst>
        </xdr:cNvPr>
        <xdr:cNvCxnSpPr/>
      </xdr:nvCxnSpPr>
      <xdr:spPr>
        <a:xfrm flipV="1">
          <a:off x="21323300" y="105879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116840</xdr:rowOff>
    </xdr:from>
    <xdr:to>
      <xdr:col>107</xdr:col>
      <xdr:colOff>101600</xdr:colOff>
      <xdr:row>62</xdr:row>
      <xdr:rowOff>46990</xdr:rowOff>
    </xdr:to>
    <xdr:sp macro="" textlink="">
      <xdr:nvSpPr>
        <xdr:cNvPr id="512" name="楕円 511">
          <a:extLst>
            <a:ext uri="{FF2B5EF4-FFF2-40B4-BE49-F238E27FC236}">
              <a16:creationId xmlns:a16="http://schemas.microsoft.com/office/drawing/2014/main" id="{2C4FA847-3F82-4F59-8E96-CA1EDD79240B}"/>
            </a:ext>
          </a:extLst>
        </xdr:cNvPr>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167640</xdr:rowOff>
    </xdr:to>
    <xdr:cxnSp macro="">
      <xdr:nvCxnSpPr>
        <xdr:cNvPr id="513" name="直線コネクタ 512">
          <a:extLst>
            <a:ext uri="{FF2B5EF4-FFF2-40B4-BE49-F238E27FC236}">
              <a16:creationId xmlns:a16="http://schemas.microsoft.com/office/drawing/2014/main" id="{C55CDF51-8C71-4E0A-8D5D-13E75656B4FE}"/>
            </a:ext>
          </a:extLst>
        </xdr:cNvPr>
        <xdr:cNvCxnSpPr/>
      </xdr:nvCxnSpPr>
      <xdr:spPr>
        <a:xfrm flipV="1">
          <a:off x="20434300" y="10607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14" name="楕円 513">
          <a:extLst>
            <a:ext uri="{FF2B5EF4-FFF2-40B4-BE49-F238E27FC236}">
              <a16:creationId xmlns:a16="http://schemas.microsoft.com/office/drawing/2014/main" id="{869AEEF3-1D0C-43F3-9BE2-5AF447941A14}"/>
            </a:ext>
          </a:extLst>
        </xdr:cNvPr>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167640</xdr:rowOff>
    </xdr:from>
    <xdr:to>
      <xdr:col>107</xdr:col>
      <xdr:colOff>50800</xdr:colOff>
      <xdr:row>62</xdr:row>
      <xdr:rowOff>7620</xdr:rowOff>
    </xdr:to>
    <xdr:cxnSp macro="">
      <xdr:nvCxnSpPr>
        <xdr:cNvPr id="515" name="直線コネクタ 514">
          <a:extLst>
            <a:ext uri="{FF2B5EF4-FFF2-40B4-BE49-F238E27FC236}">
              <a16:creationId xmlns:a16="http://schemas.microsoft.com/office/drawing/2014/main" id="{AD0D4457-387D-464E-9A2C-8017558194F2}"/>
            </a:ext>
          </a:extLst>
        </xdr:cNvPr>
        <xdr:cNvCxnSpPr/>
      </xdr:nvCxnSpPr>
      <xdr:spPr>
        <a:xfrm flipV="1">
          <a:off x="19545300" y="10626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516" name="楕円 515">
          <a:extLst>
            <a:ext uri="{FF2B5EF4-FFF2-40B4-BE49-F238E27FC236}">
              <a16:creationId xmlns:a16="http://schemas.microsoft.com/office/drawing/2014/main" id="{7F10ADF7-03AF-4CC0-8EC3-6AD3A06924A8}"/>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22860</xdr:rowOff>
    </xdr:to>
    <xdr:cxnSp macro="">
      <xdr:nvCxnSpPr>
        <xdr:cNvPr id="517" name="直線コネクタ 516">
          <a:extLst>
            <a:ext uri="{FF2B5EF4-FFF2-40B4-BE49-F238E27FC236}">
              <a16:creationId xmlns:a16="http://schemas.microsoft.com/office/drawing/2014/main" id="{14EF027E-AF60-481A-AE0B-968AE513D139}"/>
            </a:ext>
          </a:extLst>
        </xdr:cNvPr>
        <xdr:cNvCxnSpPr/>
      </xdr:nvCxnSpPr>
      <xdr:spPr>
        <a:xfrm flipV="1">
          <a:off x="18656300" y="1063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518" name="n_1aveValue【保健センター・保健所】&#10;一人当たり面積">
          <a:extLst>
            <a:ext uri="{FF2B5EF4-FFF2-40B4-BE49-F238E27FC236}">
              <a16:creationId xmlns:a16="http://schemas.microsoft.com/office/drawing/2014/main" id="{F39EBAC0-0668-4668-A500-1C28D65037A5}"/>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519" name="n_2aveValue【保健センター・保健所】&#10;一人当たり面積">
          <a:extLst>
            <a:ext uri="{FF2B5EF4-FFF2-40B4-BE49-F238E27FC236}">
              <a16:creationId xmlns:a16="http://schemas.microsoft.com/office/drawing/2014/main" id="{AFA6530B-C7BD-43AB-9F3E-4F667296DE72}"/>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20" name="n_3aveValue【保健センター・保健所】&#10;一人当たり面積">
          <a:extLst>
            <a:ext uri="{FF2B5EF4-FFF2-40B4-BE49-F238E27FC236}">
              <a16:creationId xmlns:a16="http://schemas.microsoft.com/office/drawing/2014/main" id="{317F2C64-B757-44DB-8E2D-5812D5CCF8AD}"/>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521" name="n_4aveValue【保健センター・保健所】&#10;一人当たり面積">
          <a:extLst>
            <a:ext uri="{FF2B5EF4-FFF2-40B4-BE49-F238E27FC236}">
              <a16:creationId xmlns:a16="http://schemas.microsoft.com/office/drawing/2014/main" id="{DD7FE0D0-D5F9-40B4-97FE-68FEE81FDCEC}"/>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22" name="n_1mainValue【保健センター・保健所】&#10;一人当たり面積">
          <a:extLst>
            <a:ext uri="{FF2B5EF4-FFF2-40B4-BE49-F238E27FC236}">
              <a16:creationId xmlns:a16="http://schemas.microsoft.com/office/drawing/2014/main" id="{6EE15C74-095A-42C2-A7D3-106EC60889AA}"/>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63517</xdr:rowOff>
    </xdr:from>
    <xdr:ext cx="469744" cy="259045"/>
    <xdr:sp macro="" textlink="">
      <xdr:nvSpPr>
        <xdr:cNvPr id="523" name="n_2mainValue【保健センター・保健所】&#10;一人当たり面積">
          <a:extLst>
            <a:ext uri="{FF2B5EF4-FFF2-40B4-BE49-F238E27FC236}">
              <a16:creationId xmlns:a16="http://schemas.microsoft.com/office/drawing/2014/main" id="{288DDEF1-71B2-4675-95C9-A50E8F761FA9}"/>
            </a:ext>
          </a:extLst>
        </xdr:cNvPr>
        <xdr:cNvSpPr txBox="1"/>
      </xdr:nvSpPr>
      <xdr:spPr>
        <a:xfrm>
          <a:off x="20199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524" name="n_3mainValue【保健センター・保健所】&#10;一人当たり面積">
          <a:extLst>
            <a:ext uri="{FF2B5EF4-FFF2-40B4-BE49-F238E27FC236}">
              <a16:creationId xmlns:a16="http://schemas.microsoft.com/office/drawing/2014/main" id="{2EF8DAB0-351D-412C-8B1E-0625DCE87E17}"/>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525" name="n_4mainValue【保健センター・保健所】&#10;一人当たり面積">
          <a:extLst>
            <a:ext uri="{FF2B5EF4-FFF2-40B4-BE49-F238E27FC236}">
              <a16:creationId xmlns:a16="http://schemas.microsoft.com/office/drawing/2014/main" id="{720831DF-FFB5-481C-9B37-99B57352033A}"/>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EAB9B06-C098-4120-9271-02FCD3685C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990D5EF-5612-4142-AC43-93E99E4B8F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7015A7D4-15B6-4A46-93DF-58BF17A1DD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AB5E2E10-0EF6-43E5-9D4E-CBA26DD098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E4AFF9F-E61C-45D3-8C0B-58F96F9259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8D73D22E-C4FF-4FD7-BFBB-89EC97EC52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EA48D975-3B08-424C-9D31-0A56EA3504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D6A5422-9D33-4E5D-8B0B-78B703DA05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6A4BAA0B-FBE7-4832-8A96-025F69E4AB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D2124EDA-802C-4A79-A022-FA78DEAC79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AEB406A1-2F4C-4F2A-AA64-A3BE82F9B3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5D9D1ECB-C68A-4B85-B5D3-16E6674540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B28DC8AA-7115-4E16-8E50-12B684CE7B3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37A7AC73-8B93-48ED-9C19-C915779B034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9D01CAC9-E8CC-4C22-AE47-3B0C5E3B6F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300B9CA-01A2-4625-9A2B-EB2F8E27B6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B9713F5-2A62-4648-BD36-07FD14A8E9C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A06FEE2B-39DC-4CFA-A118-F58BD9ABCF0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A5A3C407-9EE0-4A0C-AAFD-CF4E848BB7B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A2E5386F-A1F7-4E07-8DAC-3D6D034869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A11A87B5-5714-4430-B2FA-762667D9237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B8748D9-1AB5-423A-9D9A-180636E13C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D37330E-BF4F-46B9-A2B6-B3C254DBBA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D11AE7DE-D126-419D-8F60-777A7A2DACE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811257F-38BB-4EB9-88C4-4A99CCCF5BD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791E9380-053B-4A37-9E3D-9DE8BE3BF07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AB6CBF16-473C-4FA5-A462-3CA2630846F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CEB9CF88-B63E-46CC-8396-36D70A65FC6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C88A91B1-7E68-4D0A-B2BB-AE225334D0D6}"/>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5" name="フローチャート: 判断 554">
          <a:extLst>
            <a:ext uri="{FF2B5EF4-FFF2-40B4-BE49-F238E27FC236}">
              <a16:creationId xmlns:a16="http://schemas.microsoft.com/office/drawing/2014/main" id="{DF2F2D3C-9498-4EAA-A05D-00D457757541}"/>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6" name="フローチャート: 判断 555">
          <a:extLst>
            <a:ext uri="{FF2B5EF4-FFF2-40B4-BE49-F238E27FC236}">
              <a16:creationId xmlns:a16="http://schemas.microsoft.com/office/drawing/2014/main" id="{01F7392F-06C4-43CA-95B3-C7CB148614C5}"/>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7" name="フローチャート: 判断 556">
          <a:extLst>
            <a:ext uri="{FF2B5EF4-FFF2-40B4-BE49-F238E27FC236}">
              <a16:creationId xmlns:a16="http://schemas.microsoft.com/office/drawing/2014/main" id="{7BD1ABCD-B585-48AC-8406-396F23E54A1C}"/>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58" name="フローチャート: 判断 557">
          <a:extLst>
            <a:ext uri="{FF2B5EF4-FFF2-40B4-BE49-F238E27FC236}">
              <a16:creationId xmlns:a16="http://schemas.microsoft.com/office/drawing/2014/main" id="{9B63738F-D4E4-4969-907C-14E8F91D9B8B}"/>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59" name="フローチャート: 判断 558">
          <a:extLst>
            <a:ext uri="{FF2B5EF4-FFF2-40B4-BE49-F238E27FC236}">
              <a16:creationId xmlns:a16="http://schemas.microsoft.com/office/drawing/2014/main" id="{85F5B2E4-7385-480F-8EA6-76B9FF76419A}"/>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1B1532B-8842-46FC-A000-896E6CC2B1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BBAF909-2778-4496-8A5F-79BD6133C3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FCD46E0-B987-4C75-ADD7-980B9220B9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ABC3025-D920-40C4-96B6-B7E9A47168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B438211-F2F6-4BBF-B462-156B5B9C3F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1270</xdr:rowOff>
    </xdr:from>
    <xdr:to>
      <xdr:col>85</xdr:col>
      <xdr:colOff>177800</xdr:colOff>
      <xdr:row>84</xdr:row>
      <xdr:rowOff>102870</xdr:rowOff>
    </xdr:to>
    <xdr:sp macro="" textlink="">
      <xdr:nvSpPr>
        <xdr:cNvPr id="565" name="楕円 564">
          <a:extLst>
            <a:ext uri="{FF2B5EF4-FFF2-40B4-BE49-F238E27FC236}">
              <a16:creationId xmlns:a16="http://schemas.microsoft.com/office/drawing/2014/main" id="{1B467A12-97E5-4C68-BBD8-0ACCD115CEFD}"/>
            </a:ext>
          </a:extLst>
        </xdr:cNvPr>
        <xdr:cNvSpPr/>
      </xdr:nvSpPr>
      <xdr:spPr>
        <a:xfrm>
          <a:off x="162687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151147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5CFC4D08-6396-44F1-8443-E7466D254ADD}"/>
            </a:ext>
          </a:extLst>
        </xdr:cNvPr>
        <xdr:cNvSpPr txBox="1"/>
      </xdr:nvSpPr>
      <xdr:spPr>
        <a:xfrm>
          <a:off x="16357600"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567" name="楕円 566">
          <a:extLst>
            <a:ext uri="{FF2B5EF4-FFF2-40B4-BE49-F238E27FC236}">
              <a16:creationId xmlns:a16="http://schemas.microsoft.com/office/drawing/2014/main" id="{56C6F45D-DB13-4D20-95AE-941BE522E422}"/>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52070</xdr:rowOff>
    </xdr:to>
    <xdr:cxnSp macro="">
      <xdr:nvCxnSpPr>
        <xdr:cNvPr id="568" name="直線コネクタ 567">
          <a:extLst>
            <a:ext uri="{FF2B5EF4-FFF2-40B4-BE49-F238E27FC236}">
              <a16:creationId xmlns:a16="http://schemas.microsoft.com/office/drawing/2014/main" id="{EBCFD903-D23E-4DEB-B1BB-770989271D78}"/>
            </a:ext>
          </a:extLst>
        </xdr:cNvPr>
        <xdr:cNvCxnSpPr/>
      </xdr:nvCxnSpPr>
      <xdr:spPr>
        <a:xfrm>
          <a:off x="15481300" y="144284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123189</xdr:rowOff>
    </xdr:from>
    <xdr:to>
      <xdr:col>76</xdr:col>
      <xdr:colOff>165100</xdr:colOff>
      <xdr:row>84</xdr:row>
      <xdr:rowOff>53339</xdr:rowOff>
    </xdr:to>
    <xdr:sp macro="" textlink="">
      <xdr:nvSpPr>
        <xdr:cNvPr id="569" name="楕円 568">
          <a:extLst>
            <a:ext uri="{FF2B5EF4-FFF2-40B4-BE49-F238E27FC236}">
              <a16:creationId xmlns:a16="http://schemas.microsoft.com/office/drawing/2014/main" id="{5F1A5B5E-FF51-4DB7-94C0-1B96AE5BAEA5}"/>
            </a:ext>
          </a:extLst>
        </xdr:cNvPr>
        <xdr:cNvSpPr/>
      </xdr:nvSpPr>
      <xdr:spPr>
        <a:xfrm>
          <a:off x="14541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2539</xdr:rowOff>
    </xdr:from>
    <xdr:to>
      <xdr:col>81</xdr:col>
      <xdr:colOff>50800</xdr:colOff>
      <xdr:row>84</xdr:row>
      <xdr:rowOff>26670</xdr:rowOff>
    </xdr:to>
    <xdr:cxnSp macro="">
      <xdr:nvCxnSpPr>
        <xdr:cNvPr id="570" name="直線コネクタ 569">
          <a:extLst>
            <a:ext uri="{FF2B5EF4-FFF2-40B4-BE49-F238E27FC236}">
              <a16:creationId xmlns:a16="http://schemas.microsoft.com/office/drawing/2014/main" id="{58B80AE6-40C5-4CB8-BA10-37B55947040A}"/>
            </a:ext>
          </a:extLst>
        </xdr:cNvPr>
        <xdr:cNvCxnSpPr/>
      </xdr:nvCxnSpPr>
      <xdr:spPr>
        <a:xfrm>
          <a:off x="14592300" y="144043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106680</xdr:rowOff>
    </xdr:from>
    <xdr:to>
      <xdr:col>72</xdr:col>
      <xdr:colOff>38100</xdr:colOff>
      <xdr:row>84</xdr:row>
      <xdr:rowOff>36830</xdr:rowOff>
    </xdr:to>
    <xdr:sp macro="" textlink="">
      <xdr:nvSpPr>
        <xdr:cNvPr id="571" name="楕円 570">
          <a:extLst>
            <a:ext uri="{FF2B5EF4-FFF2-40B4-BE49-F238E27FC236}">
              <a16:creationId xmlns:a16="http://schemas.microsoft.com/office/drawing/2014/main" id="{A8049CF6-264F-4742-81B2-372BC6F9CE51}"/>
            </a:ext>
          </a:extLst>
        </xdr:cNvPr>
        <xdr:cNvSpPr/>
      </xdr:nvSpPr>
      <xdr:spPr>
        <a:xfrm>
          <a:off x="13652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157480</xdr:rowOff>
    </xdr:from>
    <xdr:to>
      <xdr:col>76</xdr:col>
      <xdr:colOff>114300</xdr:colOff>
      <xdr:row>84</xdr:row>
      <xdr:rowOff>2539</xdr:rowOff>
    </xdr:to>
    <xdr:cxnSp macro="">
      <xdr:nvCxnSpPr>
        <xdr:cNvPr id="572" name="直線コネクタ 571">
          <a:extLst>
            <a:ext uri="{FF2B5EF4-FFF2-40B4-BE49-F238E27FC236}">
              <a16:creationId xmlns:a16="http://schemas.microsoft.com/office/drawing/2014/main" id="{1ABA7FA7-4838-4314-A3EA-8010DC952B51}"/>
            </a:ext>
          </a:extLst>
        </xdr:cNvPr>
        <xdr:cNvCxnSpPr/>
      </xdr:nvCxnSpPr>
      <xdr:spPr>
        <a:xfrm>
          <a:off x="13703300" y="143878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573" name="楕円 572">
          <a:extLst>
            <a:ext uri="{FF2B5EF4-FFF2-40B4-BE49-F238E27FC236}">
              <a16:creationId xmlns:a16="http://schemas.microsoft.com/office/drawing/2014/main" id="{8E4E1D00-8831-4E2F-AF77-BF76E07AABBB}"/>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157480</xdr:rowOff>
    </xdr:to>
    <xdr:cxnSp macro="">
      <xdr:nvCxnSpPr>
        <xdr:cNvPr id="574" name="直線コネクタ 573">
          <a:extLst>
            <a:ext uri="{FF2B5EF4-FFF2-40B4-BE49-F238E27FC236}">
              <a16:creationId xmlns:a16="http://schemas.microsoft.com/office/drawing/2014/main" id="{0B176A44-E803-4045-A57A-A91FED6F9F7E}"/>
            </a:ext>
          </a:extLst>
        </xdr:cNvPr>
        <xdr:cNvCxnSpPr/>
      </xdr:nvCxnSpPr>
      <xdr:spPr>
        <a:xfrm>
          <a:off x="12814300" y="143598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5" name="n_1aveValue【消防施設】&#10;有形固定資産減価償却率">
          <a:extLst>
            <a:ext uri="{FF2B5EF4-FFF2-40B4-BE49-F238E27FC236}">
              <a16:creationId xmlns:a16="http://schemas.microsoft.com/office/drawing/2014/main" id="{E2B5D604-7837-4A1B-B024-CB609F55F6DA}"/>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76" name="n_2aveValue【消防施設】&#10;有形固定資産減価償却率">
          <a:extLst>
            <a:ext uri="{FF2B5EF4-FFF2-40B4-BE49-F238E27FC236}">
              <a16:creationId xmlns:a16="http://schemas.microsoft.com/office/drawing/2014/main" id="{C8AE0A48-EA4A-40E3-AC5A-91AF57F0BBD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7" name="n_3aveValue【消防施設】&#10;有形固定資産減価償却率">
          <a:extLst>
            <a:ext uri="{FF2B5EF4-FFF2-40B4-BE49-F238E27FC236}">
              <a16:creationId xmlns:a16="http://schemas.microsoft.com/office/drawing/2014/main" id="{BDDF7807-33AA-4CE8-87F9-C4D6701DF936}"/>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78" name="n_4aveValue【消防施設】&#10;有形固定資産減価償却率">
          <a:extLst>
            <a:ext uri="{FF2B5EF4-FFF2-40B4-BE49-F238E27FC236}">
              <a16:creationId xmlns:a16="http://schemas.microsoft.com/office/drawing/2014/main" id="{FF6BE570-3F84-43CF-9921-28BC2C2BEE4F}"/>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579" name="n_1mainValue【消防施設】&#10;有形固定資産減価償却率">
          <a:extLst>
            <a:ext uri="{FF2B5EF4-FFF2-40B4-BE49-F238E27FC236}">
              <a16:creationId xmlns:a16="http://schemas.microsoft.com/office/drawing/2014/main" id="{AB2DD483-88E3-442C-879A-2E8E49F2C2BF}"/>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44466</xdr:rowOff>
    </xdr:from>
    <xdr:ext cx="405111" cy="259045"/>
    <xdr:sp macro="" textlink="">
      <xdr:nvSpPr>
        <xdr:cNvPr id="580" name="n_2mainValue【消防施設】&#10;有形固定資産減価償却率">
          <a:extLst>
            <a:ext uri="{FF2B5EF4-FFF2-40B4-BE49-F238E27FC236}">
              <a16:creationId xmlns:a16="http://schemas.microsoft.com/office/drawing/2014/main" id="{74E81FF9-AA9C-49BD-9E9C-E7B143DFF173}"/>
            </a:ext>
          </a:extLst>
        </xdr:cNvPr>
        <xdr:cNvSpPr txBox="1"/>
      </xdr:nvSpPr>
      <xdr:spPr>
        <a:xfrm>
          <a:off x="14389744" y="144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27957</xdr:rowOff>
    </xdr:from>
    <xdr:ext cx="405111" cy="259045"/>
    <xdr:sp macro="" textlink="">
      <xdr:nvSpPr>
        <xdr:cNvPr id="581" name="n_3mainValue【消防施設】&#10;有形固定資産減価償却率">
          <a:extLst>
            <a:ext uri="{FF2B5EF4-FFF2-40B4-BE49-F238E27FC236}">
              <a16:creationId xmlns:a16="http://schemas.microsoft.com/office/drawing/2014/main" id="{88F57F02-2C22-4F6C-961A-C7F94BCCFBFC}"/>
            </a:ext>
          </a:extLst>
        </xdr:cNvPr>
        <xdr:cNvSpPr txBox="1"/>
      </xdr:nvSpPr>
      <xdr:spPr>
        <a:xfrm>
          <a:off x="13500744" y="1442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582" name="n_4mainValue【消防施設】&#10;有形固定資産減価償却率">
          <a:extLst>
            <a:ext uri="{FF2B5EF4-FFF2-40B4-BE49-F238E27FC236}">
              <a16:creationId xmlns:a16="http://schemas.microsoft.com/office/drawing/2014/main" id="{86D2C8AC-F526-47A6-BECE-70832409F9CD}"/>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2F3DE35-E97D-4B0A-B978-1C214CD80E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68049D32-2C68-4E67-8518-B53C4D945E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06ED5D8-67F7-4D99-AF31-DFE4C51896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1BE44D09-4C6F-49EA-8552-712C83B3CF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F164CA46-1477-4CD4-BC3D-2E39899379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B8C8388-1E42-43D6-83BA-C9CD10155F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4FCEFA2-0C19-4C1F-85B0-011349101F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60E02F43-93CF-49EE-A16C-49FE283068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63242565-4AA1-4C12-9B1A-8678E1E90D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7C3F584-52E5-4D97-8038-41FD1DE3EA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9E1D816C-FC74-4B06-9BD2-23D6259362F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F2E67B3C-CBE6-487F-AD13-A2FB10C14B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978AEBCA-4A84-487C-B9C7-473A2CDE266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6" name="テキスト ボックス 595">
          <a:extLst>
            <a:ext uri="{FF2B5EF4-FFF2-40B4-BE49-F238E27FC236}">
              <a16:creationId xmlns:a16="http://schemas.microsoft.com/office/drawing/2014/main" id="{1A0CB73F-B8CA-49E6-BA80-B081FEF45531}"/>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4B9BC3E5-FA17-4B35-90A5-BB3FE6A7480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8" name="テキスト ボックス 597">
          <a:extLst>
            <a:ext uri="{FF2B5EF4-FFF2-40B4-BE49-F238E27FC236}">
              <a16:creationId xmlns:a16="http://schemas.microsoft.com/office/drawing/2014/main" id="{37C55647-723D-45E2-B724-D6FFA621D41B}"/>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3BCD1CF0-B74E-456D-B509-4ED896B0D8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0" name="テキスト ボックス 599">
          <a:extLst>
            <a:ext uri="{FF2B5EF4-FFF2-40B4-BE49-F238E27FC236}">
              <a16:creationId xmlns:a16="http://schemas.microsoft.com/office/drawing/2014/main" id="{95D2B8C9-5F4A-4F8B-B62A-20719437419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A7891D49-96ED-4FDF-B3AC-6F1E43008B3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2" name="テキスト ボックス 601">
          <a:extLst>
            <a:ext uri="{FF2B5EF4-FFF2-40B4-BE49-F238E27FC236}">
              <a16:creationId xmlns:a16="http://schemas.microsoft.com/office/drawing/2014/main" id="{ABD98077-2BEB-43D1-91DF-50D481C31B7E}"/>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3607882-F21D-43B9-962C-71B661171E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4" name="テキスト ボックス 603">
          <a:extLst>
            <a:ext uri="{FF2B5EF4-FFF2-40B4-BE49-F238E27FC236}">
              <a16:creationId xmlns:a16="http://schemas.microsoft.com/office/drawing/2014/main" id="{43C55C95-3AB3-4927-BAF1-1768F38D057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42FFEE3-A3C7-4E1B-BC9E-4C713F4DE0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6" name="直線コネクタ 605">
          <a:extLst>
            <a:ext uri="{FF2B5EF4-FFF2-40B4-BE49-F238E27FC236}">
              <a16:creationId xmlns:a16="http://schemas.microsoft.com/office/drawing/2014/main" id="{00231BE4-31E4-4930-8617-316A511744AF}"/>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7" name="【消防施設】&#10;一人当たり面積最小値テキスト">
          <a:extLst>
            <a:ext uri="{FF2B5EF4-FFF2-40B4-BE49-F238E27FC236}">
              <a16:creationId xmlns:a16="http://schemas.microsoft.com/office/drawing/2014/main" id="{E1A98DDA-E6B1-47CC-A4C0-834FC1ECC74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8" name="直線コネクタ 607">
          <a:extLst>
            <a:ext uri="{FF2B5EF4-FFF2-40B4-BE49-F238E27FC236}">
              <a16:creationId xmlns:a16="http://schemas.microsoft.com/office/drawing/2014/main" id="{B36810E5-F4B4-4E60-8F2C-5125D4A08312}"/>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09" name="【消防施設】&#10;一人当たり面積最大値テキスト">
          <a:extLst>
            <a:ext uri="{FF2B5EF4-FFF2-40B4-BE49-F238E27FC236}">
              <a16:creationId xmlns:a16="http://schemas.microsoft.com/office/drawing/2014/main" id="{1B4B2325-E760-4592-B63D-967BADB6D4F4}"/>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0" name="直線コネクタ 609">
          <a:extLst>
            <a:ext uri="{FF2B5EF4-FFF2-40B4-BE49-F238E27FC236}">
              <a16:creationId xmlns:a16="http://schemas.microsoft.com/office/drawing/2014/main" id="{3F99E7BA-D643-42E5-9DAA-157CF7D02EBB}"/>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1" name="【消防施設】&#10;一人当たり面積平均値テキスト">
          <a:extLst>
            <a:ext uri="{FF2B5EF4-FFF2-40B4-BE49-F238E27FC236}">
              <a16:creationId xmlns:a16="http://schemas.microsoft.com/office/drawing/2014/main" id="{15D53188-7EAE-4AF2-9F97-513C733CDA62}"/>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2" name="フローチャート: 判断 611">
          <a:extLst>
            <a:ext uri="{FF2B5EF4-FFF2-40B4-BE49-F238E27FC236}">
              <a16:creationId xmlns:a16="http://schemas.microsoft.com/office/drawing/2014/main" id="{DC05DA39-8A96-470D-B617-ACC954A613AB}"/>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3" name="フローチャート: 判断 612">
          <a:extLst>
            <a:ext uri="{FF2B5EF4-FFF2-40B4-BE49-F238E27FC236}">
              <a16:creationId xmlns:a16="http://schemas.microsoft.com/office/drawing/2014/main" id="{50BE128E-4254-49A6-B999-CB661B038938}"/>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4" name="フローチャート: 判断 613">
          <a:extLst>
            <a:ext uri="{FF2B5EF4-FFF2-40B4-BE49-F238E27FC236}">
              <a16:creationId xmlns:a16="http://schemas.microsoft.com/office/drawing/2014/main" id="{32B42228-8C4F-40E5-B8CB-447B70624876}"/>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5" name="フローチャート: 判断 614">
          <a:extLst>
            <a:ext uri="{FF2B5EF4-FFF2-40B4-BE49-F238E27FC236}">
              <a16:creationId xmlns:a16="http://schemas.microsoft.com/office/drawing/2014/main" id="{1685DAA6-09EA-4F47-AE91-FC015FB7889A}"/>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6" name="フローチャート: 判断 615">
          <a:extLst>
            <a:ext uri="{FF2B5EF4-FFF2-40B4-BE49-F238E27FC236}">
              <a16:creationId xmlns:a16="http://schemas.microsoft.com/office/drawing/2014/main" id="{9D270505-E56F-462A-BBCB-C45B3BDE81BB}"/>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22A7EB0-CDE1-4DDF-8F16-734145A504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76D3617-0934-463A-9EB9-71EBABF777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D1DE7C9-DA23-463B-B2C7-E710FE6DEC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7CECC78-F5EF-47B8-B6C2-E6EE0DDB9D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B4FBB3D-43DD-4F9A-9E1D-3EDA4FAF76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62525</xdr:rowOff>
    </xdr:from>
    <xdr:to>
      <xdr:col>116</xdr:col>
      <xdr:colOff>114300</xdr:colOff>
      <xdr:row>86</xdr:row>
      <xdr:rowOff>164125</xdr:rowOff>
    </xdr:to>
    <xdr:sp macro="" textlink="">
      <xdr:nvSpPr>
        <xdr:cNvPr id="622" name="楕円 621">
          <a:extLst>
            <a:ext uri="{FF2B5EF4-FFF2-40B4-BE49-F238E27FC236}">
              <a16:creationId xmlns:a16="http://schemas.microsoft.com/office/drawing/2014/main" id="{58E348AE-B591-4EF9-8BE8-5766A8791819}"/>
            </a:ext>
          </a:extLst>
        </xdr:cNvPr>
        <xdr:cNvSpPr/>
      </xdr:nvSpPr>
      <xdr:spPr>
        <a:xfrm>
          <a:off x="22110700" y="148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23" name="【消防施設】&#10;一人当たり面積該当値テキスト">
          <a:extLst>
            <a:ext uri="{FF2B5EF4-FFF2-40B4-BE49-F238E27FC236}">
              <a16:creationId xmlns:a16="http://schemas.microsoft.com/office/drawing/2014/main" id="{76357EAB-C819-4AD8-9CA0-74A94F95671F}"/>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62567</xdr:rowOff>
    </xdr:from>
    <xdr:to>
      <xdr:col>112</xdr:col>
      <xdr:colOff>38100</xdr:colOff>
      <xdr:row>86</xdr:row>
      <xdr:rowOff>164167</xdr:rowOff>
    </xdr:to>
    <xdr:sp macro="" textlink="">
      <xdr:nvSpPr>
        <xdr:cNvPr id="624" name="楕円 623">
          <a:extLst>
            <a:ext uri="{FF2B5EF4-FFF2-40B4-BE49-F238E27FC236}">
              <a16:creationId xmlns:a16="http://schemas.microsoft.com/office/drawing/2014/main" id="{7CB6D8D4-3520-4553-9151-03207BD87A43}"/>
            </a:ext>
          </a:extLst>
        </xdr:cNvPr>
        <xdr:cNvSpPr/>
      </xdr:nvSpPr>
      <xdr:spPr>
        <a:xfrm>
          <a:off x="21272500" y="14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113325</xdr:rowOff>
    </xdr:from>
    <xdr:to>
      <xdr:col>116</xdr:col>
      <xdr:colOff>63500</xdr:colOff>
      <xdr:row>86</xdr:row>
      <xdr:rowOff>113367</xdr:rowOff>
    </xdr:to>
    <xdr:cxnSp macro="">
      <xdr:nvCxnSpPr>
        <xdr:cNvPr id="625" name="直線コネクタ 624">
          <a:extLst>
            <a:ext uri="{FF2B5EF4-FFF2-40B4-BE49-F238E27FC236}">
              <a16:creationId xmlns:a16="http://schemas.microsoft.com/office/drawing/2014/main" id="{02BEBB2C-B312-4A6B-8EA5-408BC246960A}"/>
            </a:ext>
          </a:extLst>
        </xdr:cNvPr>
        <xdr:cNvCxnSpPr/>
      </xdr:nvCxnSpPr>
      <xdr:spPr>
        <a:xfrm flipV="1">
          <a:off x="21323300" y="14858025"/>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62601</xdr:rowOff>
    </xdr:from>
    <xdr:to>
      <xdr:col>107</xdr:col>
      <xdr:colOff>101600</xdr:colOff>
      <xdr:row>86</xdr:row>
      <xdr:rowOff>164201</xdr:rowOff>
    </xdr:to>
    <xdr:sp macro="" textlink="">
      <xdr:nvSpPr>
        <xdr:cNvPr id="626" name="楕円 625">
          <a:extLst>
            <a:ext uri="{FF2B5EF4-FFF2-40B4-BE49-F238E27FC236}">
              <a16:creationId xmlns:a16="http://schemas.microsoft.com/office/drawing/2014/main" id="{2C04E069-FAAA-4CCE-8D88-B520D40FEAF8}"/>
            </a:ext>
          </a:extLst>
        </xdr:cNvPr>
        <xdr:cNvSpPr/>
      </xdr:nvSpPr>
      <xdr:spPr>
        <a:xfrm>
          <a:off x="20383500" y="148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113367</xdr:rowOff>
    </xdr:from>
    <xdr:to>
      <xdr:col>111</xdr:col>
      <xdr:colOff>177800</xdr:colOff>
      <xdr:row>86</xdr:row>
      <xdr:rowOff>113401</xdr:rowOff>
    </xdr:to>
    <xdr:cxnSp macro="">
      <xdr:nvCxnSpPr>
        <xdr:cNvPr id="627" name="直線コネクタ 626">
          <a:extLst>
            <a:ext uri="{FF2B5EF4-FFF2-40B4-BE49-F238E27FC236}">
              <a16:creationId xmlns:a16="http://schemas.microsoft.com/office/drawing/2014/main" id="{9F6F8FBF-3E18-4CAD-81A6-D3CC948F8FE5}"/>
            </a:ext>
          </a:extLst>
        </xdr:cNvPr>
        <xdr:cNvCxnSpPr/>
      </xdr:nvCxnSpPr>
      <xdr:spPr>
        <a:xfrm flipV="1">
          <a:off x="20434300" y="1485806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62666</xdr:rowOff>
    </xdr:from>
    <xdr:to>
      <xdr:col>102</xdr:col>
      <xdr:colOff>165100</xdr:colOff>
      <xdr:row>86</xdr:row>
      <xdr:rowOff>164266</xdr:rowOff>
    </xdr:to>
    <xdr:sp macro="" textlink="">
      <xdr:nvSpPr>
        <xdr:cNvPr id="628" name="楕円 627">
          <a:extLst>
            <a:ext uri="{FF2B5EF4-FFF2-40B4-BE49-F238E27FC236}">
              <a16:creationId xmlns:a16="http://schemas.microsoft.com/office/drawing/2014/main" id="{89F6234D-4BB9-47BC-98E8-1CF3BF17054B}"/>
            </a:ext>
          </a:extLst>
        </xdr:cNvPr>
        <xdr:cNvSpPr/>
      </xdr:nvSpPr>
      <xdr:spPr>
        <a:xfrm>
          <a:off x="19494500" y="148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113401</xdr:rowOff>
    </xdr:from>
    <xdr:to>
      <xdr:col>107</xdr:col>
      <xdr:colOff>50800</xdr:colOff>
      <xdr:row>86</xdr:row>
      <xdr:rowOff>113466</xdr:rowOff>
    </xdr:to>
    <xdr:cxnSp macro="">
      <xdr:nvCxnSpPr>
        <xdr:cNvPr id="629" name="直線コネクタ 628">
          <a:extLst>
            <a:ext uri="{FF2B5EF4-FFF2-40B4-BE49-F238E27FC236}">
              <a16:creationId xmlns:a16="http://schemas.microsoft.com/office/drawing/2014/main" id="{E48EC49E-8E99-48F3-85D7-7440C12A5771}"/>
            </a:ext>
          </a:extLst>
        </xdr:cNvPr>
        <xdr:cNvCxnSpPr/>
      </xdr:nvCxnSpPr>
      <xdr:spPr>
        <a:xfrm flipV="1">
          <a:off x="19545300" y="1485810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62695</xdr:rowOff>
    </xdr:from>
    <xdr:to>
      <xdr:col>98</xdr:col>
      <xdr:colOff>38100</xdr:colOff>
      <xdr:row>86</xdr:row>
      <xdr:rowOff>164295</xdr:rowOff>
    </xdr:to>
    <xdr:sp macro="" textlink="">
      <xdr:nvSpPr>
        <xdr:cNvPr id="630" name="楕円 629">
          <a:extLst>
            <a:ext uri="{FF2B5EF4-FFF2-40B4-BE49-F238E27FC236}">
              <a16:creationId xmlns:a16="http://schemas.microsoft.com/office/drawing/2014/main" id="{84FDECB0-B57C-440A-8C80-AD43172E88A7}"/>
            </a:ext>
          </a:extLst>
        </xdr:cNvPr>
        <xdr:cNvSpPr/>
      </xdr:nvSpPr>
      <xdr:spPr>
        <a:xfrm>
          <a:off x="18605500" y="148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113466</xdr:rowOff>
    </xdr:from>
    <xdr:to>
      <xdr:col>102</xdr:col>
      <xdr:colOff>114300</xdr:colOff>
      <xdr:row>86</xdr:row>
      <xdr:rowOff>113495</xdr:rowOff>
    </xdr:to>
    <xdr:cxnSp macro="">
      <xdr:nvCxnSpPr>
        <xdr:cNvPr id="631" name="直線コネクタ 630">
          <a:extLst>
            <a:ext uri="{FF2B5EF4-FFF2-40B4-BE49-F238E27FC236}">
              <a16:creationId xmlns:a16="http://schemas.microsoft.com/office/drawing/2014/main" id="{2BA119D7-7E21-4B90-BE54-19395A0DEA81}"/>
            </a:ext>
          </a:extLst>
        </xdr:cNvPr>
        <xdr:cNvCxnSpPr/>
      </xdr:nvCxnSpPr>
      <xdr:spPr>
        <a:xfrm flipV="1">
          <a:off x="18656300" y="14858166"/>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32" name="n_1aveValue【消防施設】&#10;一人当たり面積">
          <a:extLst>
            <a:ext uri="{FF2B5EF4-FFF2-40B4-BE49-F238E27FC236}">
              <a16:creationId xmlns:a16="http://schemas.microsoft.com/office/drawing/2014/main" id="{E8739FC9-C033-4D22-906D-9E43ED6CB872}"/>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33" name="n_2aveValue【消防施設】&#10;一人当たり面積">
          <a:extLst>
            <a:ext uri="{FF2B5EF4-FFF2-40B4-BE49-F238E27FC236}">
              <a16:creationId xmlns:a16="http://schemas.microsoft.com/office/drawing/2014/main" id="{B866CC47-9029-4C32-B1E4-25E57AF379C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34" name="n_3aveValue【消防施設】&#10;一人当たり面積">
          <a:extLst>
            <a:ext uri="{FF2B5EF4-FFF2-40B4-BE49-F238E27FC236}">
              <a16:creationId xmlns:a16="http://schemas.microsoft.com/office/drawing/2014/main" id="{DA6BECFB-785A-496E-BD36-44969DA0C93F}"/>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35" name="n_4aveValue【消防施設】&#10;一人当たり面積">
          <a:extLst>
            <a:ext uri="{FF2B5EF4-FFF2-40B4-BE49-F238E27FC236}">
              <a16:creationId xmlns:a16="http://schemas.microsoft.com/office/drawing/2014/main" id="{D39C016A-210D-445F-A66C-7AE0A762E45C}"/>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9244</xdr:rowOff>
    </xdr:from>
    <xdr:ext cx="469744" cy="259045"/>
    <xdr:sp macro="" textlink="">
      <xdr:nvSpPr>
        <xdr:cNvPr id="636" name="n_1mainValue【消防施設】&#10;一人当たり面積">
          <a:extLst>
            <a:ext uri="{FF2B5EF4-FFF2-40B4-BE49-F238E27FC236}">
              <a16:creationId xmlns:a16="http://schemas.microsoft.com/office/drawing/2014/main" id="{E417917C-7357-4A10-8CD8-88D46C02ACD7}"/>
            </a:ext>
          </a:extLst>
        </xdr:cNvPr>
        <xdr:cNvSpPr txBox="1"/>
      </xdr:nvSpPr>
      <xdr:spPr>
        <a:xfrm>
          <a:off x="21075727" y="145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9278</xdr:rowOff>
    </xdr:from>
    <xdr:ext cx="469744" cy="259045"/>
    <xdr:sp macro="" textlink="">
      <xdr:nvSpPr>
        <xdr:cNvPr id="637" name="n_2mainValue【消防施設】&#10;一人当たり面積">
          <a:extLst>
            <a:ext uri="{FF2B5EF4-FFF2-40B4-BE49-F238E27FC236}">
              <a16:creationId xmlns:a16="http://schemas.microsoft.com/office/drawing/2014/main" id="{A71EC208-713C-4EF9-A336-3C1B85BB459B}"/>
            </a:ext>
          </a:extLst>
        </xdr:cNvPr>
        <xdr:cNvSpPr txBox="1"/>
      </xdr:nvSpPr>
      <xdr:spPr>
        <a:xfrm>
          <a:off x="20199427" y="145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9343</xdr:rowOff>
    </xdr:from>
    <xdr:ext cx="469744" cy="259045"/>
    <xdr:sp macro="" textlink="">
      <xdr:nvSpPr>
        <xdr:cNvPr id="638" name="n_3mainValue【消防施設】&#10;一人当たり面積">
          <a:extLst>
            <a:ext uri="{FF2B5EF4-FFF2-40B4-BE49-F238E27FC236}">
              <a16:creationId xmlns:a16="http://schemas.microsoft.com/office/drawing/2014/main" id="{8252F0C9-726E-47D1-B5C0-1C19F143316A}"/>
            </a:ext>
          </a:extLst>
        </xdr:cNvPr>
        <xdr:cNvSpPr txBox="1"/>
      </xdr:nvSpPr>
      <xdr:spPr>
        <a:xfrm>
          <a:off x="19310427" y="145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9372</xdr:rowOff>
    </xdr:from>
    <xdr:ext cx="469744" cy="259045"/>
    <xdr:sp macro="" textlink="">
      <xdr:nvSpPr>
        <xdr:cNvPr id="639" name="n_4mainValue【消防施設】&#10;一人当たり面積">
          <a:extLst>
            <a:ext uri="{FF2B5EF4-FFF2-40B4-BE49-F238E27FC236}">
              <a16:creationId xmlns:a16="http://schemas.microsoft.com/office/drawing/2014/main" id="{DA9087A1-455F-4F1D-9F40-AB3F52C421E4}"/>
            </a:ext>
          </a:extLst>
        </xdr:cNvPr>
        <xdr:cNvSpPr txBox="1"/>
      </xdr:nvSpPr>
      <xdr:spPr>
        <a:xfrm>
          <a:off x="18421427" y="145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9B5B730B-B59C-40F2-A457-2118A49A3E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FA7A479-445A-4C4F-AE26-222665F558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1F091DE-C21A-4B75-AC6C-23820BA750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EF1C9D2-0DC8-4FCD-B1FC-0F3C79F133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7831932-7B2C-42FB-A747-10406FD440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188CC54-B1EE-4522-8CEF-9D6C4DFA07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39C6347-78DE-44E3-B0B0-7945187082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B00B690-AAE7-48ED-8AC7-AA58C453CB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229A6A3-D54D-4DC7-8C2B-DD692C158D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6792184-6EB0-494D-9F1B-C3F746F8D2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AC6FABD-57D6-4306-82FF-4CFCCD6F31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06BAC7D-8E98-45A4-A98A-3863AD926D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15DD8A8-AD6D-482D-BB3F-DFC5E3E5094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467E08A9-62F5-4CDD-9CCD-5C0D5DBC3F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A730D0D-CA33-4881-BCA4-E284D9DB77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2833E57E-73F1-42A2-B52C-9E1A723A77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2501CD7-406F-494B-9F99-0FEB5AFB71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BA6ED8F5-3273-427C-8B30-E8977D707A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C10A84CB-CFAF-4D56-B68D-FE9EDD2B64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205A362-1EC4-4EB5-B9B0-DB440DFF39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D2ACF98F-5441-4845-B039-55BE94C5EF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F64006A-5B61-4921-B311-C76E36854D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E8003C8-2B48-43E2-9B3C-FEC54A95C9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9506A9C-8E71-4281-9493-658322405C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DFCB8FA-4B62-4321-B5DA-CCAE59F828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A0F3ECE-2AF1-48B5-847D-D746D9C6BC92}"/>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4B4618F0-D31F-4BF4-8A09-6F543C2D6B9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356054C-1AA4-4C7B-BECD-97E06396853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a:extLst>
            <a:ext uri="{FF2B5EF4-FFF2-40B4-BE49-F238E27FC236}">
              <a16:creationId xmlns:a16="http://schemas.microsoft.com/office/drawing/2014/main" id="{3782EDCC-67C8-4D12-9666-A8835C6ECC7A}"/>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a:extLst>
            <a:ext uri="{FF2B5EF4-FFF2-40B4-BE49-F238E27FC236}">
              <a16:creationId xmlns:a16="http://schemas.microsoft.com/office/drawing/2014/main" id="{B23C84D5-4FD9-4792-8057-E99631683C7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0" name="【庁舎】&#10;有形固定資産減価償却率平均値テキスト">
          <a:extLst>
            <a:ext uri="{FF2B5EF4-FFF2-40B4-BE49-F238E27FC236}">
              <a16:creationId xmlns:a16="http://schemas.microsoft.com/office/drawing/2014/main" id="{73DC9546-DE07-47BC-9120-16F1EB7D5588}"/>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1" name="フローチャート: 判断 670">
          <a:extLst>
            <a:ext uri="{FF2B5EF4-FFF2-40B4-BE49-F238E27FC236}">
              <a16:creationId xmlns:a16="http://schemas.microsoft.com/office/drawing/2014/main" id="{A89A744C-7166-4751-B545-C1D39BDD4365}"/>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a:extLst>
            <a:ext uri="{FF2B5EF4-FFF2-40B4-BE49-F238E27FC236}">
              <a16:creationId xmlns:a16="http://schemas.microsoft.com/office/drawing/2014/main" id="{31DEC804-4E63-4204-84F6-77ED1395C46F}"/>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745BBA39-AD72-4511-8759-4764F327D147}"/>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a:extLst>
            <a:ext uri="{FF2B5EF4-FFF2-40B4-BE49-F238E27FC236}">
              <a16:creationId xmlns:a16="http://schemas.microsoft.com/office/drawing/2014/main" id="{28D584A5-3FFD-477D-A347-DB6990A33E2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5" name="フローチャート: 判断 674">
          <a:extLst>
            <a:ext uri="{FF2B5EF4-FFF2-40B4-BE49-F238E27FC236}">
              <a16:creationId xmlns:a16="http://schemas.microsoft.com/office/drawing/2014/main" id="{F55FB883-2515-40D0-89A5-1472FCAA93FC}"/>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1AE0006-C0F0-4A4C-8BF8-C4A93B501B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96D2145-30E5-44EC-8336-203DEF08F0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79F6322-186E-4626-91E1-CB80D9BF2C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277D860-8393-432F-9E99-ACAF08F6EA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5D40204-2C75-482E-A314-E7C252A07A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1" name="楕円 680">
          <a:extLst>
            <a:ext uri="{FF2B5EF4-FFF2-40B4-BE49-F238E27FC236}">
              <a16:creationId xmlns:a16="http://schemas.microsoft.com/office/drawing/2014/main" id="{940B6CDB-AD22-44EA-83AF-32AB04E76D62}"/>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682" name="【庁舎】&#10;有形固定資産減価償却率該当値テキスト">
          <a:extLst>
            <a:ext uri="{FF2B5EF4-FFF2-40B4-BE49-F238E27FC236}">
              <a16:creationId xmlns:a16="http://schemas.microsoft.com/office/drawing/2014/main" id="{284AC363-4D9B-47ED-AA9F-36D519678284}"/>
            </a:ext>
          </a:extLst>
        </xdr:cNvPr>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683" name="楕円 682">
          <a:extLst>
            <a:ext uri="{FF2B5EF4-FFF2-40B4-BE49-F238E27FC236}">
              <a16:creationId xmlns:a16="http://schemas.microsoft.com/office/drawing/2014/main" id="{A5765462-8AB2-451F-B91A-1531B792BB39}"/>
            </a:ext>
          </a:extLst>
        </xdr:cNvPr>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156211</xdr:rowOff>
    </xdr:to>
    <xdr:cxnSp macro="">
      <xdr:nvCxnSpPr>
        <xdr:cNvPr id="684" name="直線コネクタ 683">
          <a:extLst>
            <a:ext uri="{FF2B5EF4-FFF2-40B4-BE49-F238E27FC236}">
              <a16:creationId xmlns:a16="http://schemas.microsoft.com/office/drawing/2014/main" id="{BBAF1D79-2987-4CBF-9157-38214CD9E131}"/>
            </a:ext>
          </a:extLst>
        </xdr:cNvPr>
        <xdr:cNvCxnSpPr/>
      </xdr:nvCxnSpPr>
      <xdr:spPr>
        <a:xfrm>
          <a:off x="15481300" y="184736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685" name="楕円 684">
          <a:extLst>
            <a:ext uri="{FF2B5EF4-FFF2-40B4-BE49-F238E27FC236}">
              <a16:creationId xmlns:a16="http://schemas.microsoft.com/office/drawing/2014/main" id="{38BF55C6-A8AB-4751-A718-ED689256A304}"/>
            </a:ext>
          </a:extLst>
        </xdr:cNvPr>
        <xdr:cNvSpPr/>
      </xdr:nvSpPr>
      <xdr:spPr>
        <a:xfrm>
          <a:off x="1454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128451</xdr:rowOff>
    </xdr:to>
    <xdr:cxnSp macro="">
      <xdr:nvCxnSpPr>
        <xdr:cNvPr id="686" name="直線コネクタ 685">
          <a:extLst>
            <a:ext uri="{FF2B5EF4-FFF2-40B4-BE49-F238E27FC236}">
              <a16:creationId xmlns:a16="http://schemas.microsoft.com/office/drawing/2014/main" id="{05BC6A44-AB08-4FA1-BF03-AF60FF97C03D}"/>
            </a:ext>
          </a:extLst>
        </xdr:cNvPr>
        <xdr:cNvCxnSpPr/>
      </xdr:nvCxnSpPr>
      <xdr:spPr>
        <a:xfrm>
          <a:off x="14592300" y="1844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687" name="楕円 686">
          <a:extLst>
            <a:ext uri="{FF2B5EF4-FFF2-40B4-BE49-F238E27FC236}">
              <a16:creationId xmlns:a16="http://schemas.microsoft.com/office/drawing/2014/main" id="{89C74B98-EB9D-47C6-B073-A5E009340C82}"/>
            </a:ext>
          </a:extLst>
        </xdr:cNvPr>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100693</xdr:rowOff>
    </xdr:to>
    <xdr:cxnSp macro="">
      <xdr:nvCxnSpPr>
        <xdr:cNvPr id="688" name="直線コネクタ 687">
          <a:extLst>
            <a:ext uri="{FF2B5EF4-FFF2-40B4-BE49-F238E27FC236}">
              <a16:creationId xmlns:a16="http://schemas.microsoft.com/office/drawing/2014/main" id="{38741207-9975-4126-850B-5F5310CCDC22}"/>
            </a:ext>
          </a:extLst>
        </xdr:cNvPr>
        <xdr:cNvCxnSpPr/>
      </xdr:nvCxnSpPr>
      <xdr:spPr>
        <a:xfrm>
          <a:off x="13703300" y="1841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689" name="楕円 688">
          <a:extLst>
            <a:ext uri="{FF2B5EF4-FFF2-40B4-BE49-F238E27FC236}">
              <a16:creationId xmlns:a16="http://schemas.microsoft.com/office/drawing/2014/main" id="{F8D636FF-46E0-46BD-B4C1-A0826297E4FC}"/>
            </a:ext>
          </a:extLst>
        </xdr:cNvPr>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72934</xdr:rowOff>
    </xdr:to>
    <xdr:cxnSp macro="">
      <xdr:nvCxnSpPr>
        <xdr:cNvPr id="690" name="直線コネクタ 689">
          <a:extLst>
            <a:ext uri="{FF2B5EF4-FFF2-40B4-BE49-F238E27FC236}">
              <a16:creationId xmlns:a16="http://schemas.microsoft.com/office/drawing/2014/main" id="{3530348D-C7F6-43E2-B749-D218A78B3B46}"/>
            </a:ext>
          </a:extLst>
        </xdr:cNvPr>
        <xdr:cNvCxnSpPr/>
      </xdr:nvCxnSpPr>
      <xdr:spPr>
        <a:xfrm>
          <a:off x="12814300" y="183886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a:extLst>
            <a:ext uri="{FF2B5EF4-FFF2-40B4-BE49-F238E27FC236}">
              <a16:creationId xmlns:a16="http://schemas.microsoft.com/office/drawing/2014/main" id="{A435C44E-9C7B-4698-8ADF-2EA7B315760E}"/>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9DF4A971-B154-44DF-9589-B0360C4CD766}"/>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a:extLst>
            <a:ext uri="{FF2B5EF4-FFF2-40B4-BE49-F238E27FC236}">
              <a16:creationId xmlns:a16="http://schemas.microsoft.com/office/drawing/2014/main" id="{9821BF3C-2A9F-4A52-9EAD-341E2C834D88}"/>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4" name="n_4aveValue【庁舎】&#10;有形固定資産減価償却率">
          <a:extLst>
            <a:ext uri="{FF2B5EF4-FFF2-40B4-BE49-F238E27FC236}">
              <a16:creationId xmlns:a16="http://schemas.microsoft.com/office/drawing/2014/main" id="{DB39B534-FBD2-4F0B-91AE-A444A108CB08}"/>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695" name="n_1mainValue【庁舎】&#10;有形固定資産減価償却率">
          <a:extLst>
            <a:ext uri="{FF2B5EF4-FFF2-40B4-BE49-F238E27FC236}">
              <a16:creationId xmlns:a16="http://schemas.microsoft.com/office/drawing/2014/main" id="{7383F837-DCF8-41B5-BBC0-690C84E35107}"/>
            </a:ext>
          </a:extLst>
        </xdr:cNvPr>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696" name="n_2mainValue【庁舎】&#10;有形固定資産減価償却率">
          <a:extLst>
            <a:ext uri="{FF2B5EF4-FFF2-40B4-BE49-F238E27FC236}">
              <a16:creationId xmlns:a16="http://schemas.microsoft.com/office/drawing/2014/main" id="{FED4E7D1-69B8-4100-8AB6-EF41AB8D9D2B}"/>
            </a:ext>
          </a:extLst>
        </xdr:cNvPr>
        <xdr:cNvSpPr txBox="1"/>
      </xdr:nvSpPr>
      <xdr:spPr>
        <a:xfrm>
          <a:off x="14389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697" name="n_3mainValue【庁舎】&#10;有形固定資産減価償却率">
          <a:extLst>
            <a:ext uri="{FF2B5EF4-FFF2-40B4-BE49-F238E27FC236}">
              <a16:creationId xmlns:a16="http://schemas.microsoft.com/office/drawing/2014/main" id="{071DB7B8-152F-4AD1-97B7-7E3FB01DD183}"/>
            </a:ext>
          </a:extLst>
        </xdr:cNvPr>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698" name="n_4mainValue【庁舎】&#10;有形固定資産減価償却率">
          <a:extLst>
            <a:ext uri="{FF2B5EF4-FFF2-40B4-BE49-F238E27FC236}">
              <a16:creationId xmlns:a16="http://schemas.microsoft.com/office/drawing/2014/main" id="{274F282E-6642-4BF2-AB87-9D4D36EFBD54}"/>
            </a:ext>
          </a:extLst>
        </xdr:cNvPr>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7DBF0017-014B-4333-9830-D7E12EDFD0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ADBEFC0-600F-4E6C-A87E-F23AE28253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140093F-8AF8-4EAE-AE67-B3F192FABA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13E1672-5E59-45F1-8DAF-667C049770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C0519F18-EAD5-4250-8260-3420CC8D87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38CED3D5-81F5-4B21-AC22-27E6D262F4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7A42A0E-CA8D-42F5-BEBE-10C5322506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CB2CEB5-E81C-4D75-ADFA-6E60E1ECBB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DEEAE09-BC29-42EE-94E8-5DDC6F7EEE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C5DE05A-43CA-48F3-A575-9D385CBB15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4579BB56-174D-4558-AF21-D20ABC1AC8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90A9F6A1-2006-4C7F-B3EB-0322F64A12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531B2C36-EB29-4F08-833E-FABC78DF28A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2FE44F2C-6B28-4856-A995-50D24F238F4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31E77527-AB29-45D4-8FD2-40EB96E5721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8564D840-196D-49C6-B06F-FC77397C17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1406AE4D-6874-48AD-862C-99FCC9273CA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4E2B49DB-B838-472B-95EE-B1441A4CD41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187BC886-E741-49EC-84FD-FDBAB3EF95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CC36657C-CA7E-4973-B0F4-EB761AFB8D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B49DD7BE-EBB1-475A-A4F6-EEE98A759B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CEDB7EC-3520-4FDF-AE22-5271A4DAF10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58201A4E-ED61-4272-91D6-9EA62D7A24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96B389A3-0505-4E69-A43E-FD6E07C25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3C69405-C973-4ACA-A38C-1DF73E3575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4" name="直線コネクタ 723">
          <a:extLst>
            <a:ext uri="{FF2B5EF4-FFF2-40B4-BE49-F238E27FC236}">
              <a16:creationId xmlns:a16="http://schemas.microsoft.com/office/drawing/2014/main" id="{608B0C66-6EF3-48C4-9BBF-5C468FB94A03}"/>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5" name="【庁舎】&#10;一人当たり面積最小値テキスト">
          <a:extLst>
            <a:ext uri="{FF2B5EF4-FFF2-40B4-BE49-F238E27FC236}">
              <a16:creationId xmlns:a16="http://schemas.microsoft.com/office/drawing/2014/main" id="{81721019-4DC7-4FE8-BAFD-E12CE373BABE}"/>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6" name="直線コネクタ 725">
          <a:extLst>
            <a:ext uri="{FF2B5EF4-FFF2-40B4-BE49-F238E27FC236}">
              <a16:creationId xmlns:a16="http://schemas.microsoft.com/office/drawing/2014/main" id="{8B27AC91-87FF-49EB-A083-6B1224BB6ED7}"/>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7" name="【庁舎】&#10;一人当たり面積最大値テキスト">
          <a:extLst>
            <a:ext uri="{FF2B5EF4-FFF2-40B4-BE49-F238E27FC236}">
              <a16:creationId xmlns:a16="http://schemas.microsoft.com/office/drawing/2014/main" id="{F5ED3AF6-2540-4FFE-9394-D08691E1BCA2}"/>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8" name="直線コネクタ 727">
          <a:extLst>
            <a:ext uri="{FF2B5EF4-FFF2-40B4-BE49-F238E27FC236}">
              <a16:creationId xmlns:a16="http://schemas.microsoft.com/office/drawing/2014/main" id="{4025765E-932D-4070-AF4E-4BA418A09189}"/>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729" name="【庁舎】&#10;一人当たり面積平均値テキスト">
          <a:extLst>
            <a:ext uri="{FF2B5EF4-FFF2-40B4-BE49-F238E27FC236}">
              <a16:creationId xmlns:a16="http://schemas.microsoft.com/office/drawing/2014/main" id="{4BB599E5-D84F-43A8-BF82-2A2C0E2A4A5C}"/>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0" name="フローチャート: 判断 729">
          <a:extLst>
            <a:ext uri="{FF2B5EF4-FFF2-40B4-BE49-F238E27FC236}">
              <a16:creationId xmlns:a16="http://schemas.microsoft.com/office/drawing/2014/main" id="{C7707FC8-C6DF-419A-B424-BD6F0822467C}"/>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a:extLst>
            <a:ext uri="{FF2B5EF4-FFF2-40B4-BE49-F238E27FC236}">
              <a16:creationId xmlns:a16="http://schemas.microsoft.com/office/drawing/2014/main" id="{AB08EF7A-C154-413A-85DE-091D2C49076E}"/>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2" name="フローチャート: 判断 731">
          <a:extLst>
            <a:ext uri="{FF2B5EF4-FFF2-40B4-BE49-F238E27FC236}">
              <a16:creationId xmlns:a16="http://schemas.microsoft.com/office/drawing/2014/main" id="{C62BBBBB-F6FA-4489-85A4-07DFA2766E39}"/>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3" name="フローチャート: 判断 732">
          <a:extLst>
            <a:ext uri="{FF2B5EF4-FFF2-40B4-BE49-F238E27FC236}">
              <a16:creationId xmlns:a16="http://schemas.microsoft.com/office/drawing/2014/main" id="{9994C409-498B-49E4-BDCF-86DC7CB08657}"/>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4" name="フローチャート: 判断 733">
          <a:extLst>
            <a:ext uri="{FF2B5EF4-FFF2-40B4-BE49-F238E27FC236}">
              <a16:creationId xmlns:a16="http://schemas.microsoft.com/office/drawing/2014/main" id="{803F1C3D-1AB0-4089-9E2F-44F23B12E8D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B0698C8-2215-4DBE-AB79-3ECDD418BB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D314749-5D54-442C-9453-7A0FB6A0C8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6CA14DE-0A8D-4B88-8ED4-8B450F37AD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64B696A-E129-444B-97F0-A90D482444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25CEEBF-06E4-4216-85F2-D7742F7655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80918</xdr:rowOff>
    </xdr:from>
    <xdr:to>
      <xdr:col>116</xdr:col>
      <xdr:colOff>114300</xdr:colOff>
      <xdr:row>100</xdr:row>
      <xdr:rowOff>11068</xdr:rowOff>
    </xdr:to>
    <xdr:sp macro="" textlink="">
      <xdr:nvSpPr>
        <xdr:cNvPr id="740" name="楕円 739">
          <a:extLst>
            <a:ext uri="{FF2B5EF4-FFF2-40B4-BE49-F238E27FC236}">
              <a16:creationId xmlns:a16="http://schemas.microsoft.com/office/drawing/2014/main" id="{3B773BFF-968F-421A-8164-59FB52D4D874}"/>
            </a:ext>
          </a:extLst>
        </xdr:cNvPr>
        <xdr:cNvSpPr/>
      </xdr:nvSpPr>
      <xdr:spPr>
        <a:xfrm>
          <a:off x="221107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167295</xdr:rowOff>
    </xdr:from>
    <xdr:ext cx="469744" cy="259045"/>
    <xdr:sp macro="" textlink="">
      <xdr:nvSpPr>
        <xdr:cNvPr id="741" name="【庁舎】&#10;一人当たり面積該当値テキスト">
          <a:extLst>
            <a:ext uri="{FF2B5EF4-FFF2-40B4-BE49-F238E27FC236}">
              <a16:creationId xmlns:a16="http://schemas.microsoft.com/office/drawing/2014/main" id="{5030C53F-BE14-424F-956B-A426557C2FD4}"/>
            </a:ext>
          </a:extLst>
        </xdr:cNvPr>
        <xdr:cNvSpPr txBox="1"/>
      </xdr:nvSpPr>
      <xdr:spPr>
        <a:xfrm>
          <a:off x="22199600" y="1696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151130</xdr:rowOff>
    </xdr:from>
    <xdr:to>
      <xdr:col>112</xdr:col>
      <xdr:colOff>38100</xdr:colOff>
      <xdr:row>100</xdr:row>
      <xdr:rowOff>81280</xdr:rowOff>
    </xdr:to>
    <xdr:sp macro="" textlink="">
      <xdr:nvSpPr>
        <xdr:cNvPr id="742" name="楕円 741">
          <a:extLst>
            <a:ext uri="{FF2B5EF4-FFF2-40B4-BE49-F238E27FC236}">
              <a16:creationId xmlns:a16="http://schemas.microsoft.com/office/drawing/2014/main" id="{56686D76-013D-4124-A2B5-3BECED5B9FD1}"/>
            </a:ext>
          </a:extLst>
        </xdr:cNvPr>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131718</xdr:rowOff>
    </xdr:from>
    <xdr:to>
      <xdr:col>116</xdr:col>
      <xdr:colOff>63500</xdr:colOff>
      <xdr:row>100</xdr:row>
      <xdr:rowOff>30480</xdr:rowOff>
    </xdr:to>
    <xdr:cxnSp macro="">
      <xdr:nvCxnSpPr>
        <xdr:cNvPr id="743" name="直線コネクタ 742">
          <a:extLst>
            <a:ext uri="{FF2B5EF4-FFF2-40B4-BE49-F238E27FC236}">
              <a16:creationId xmlns:a16="http://schemas.microsoft.com/office/drawing/2014/main" id="{CCB9087B-3D07-4D50-905A-159BBD4AA98C}"/>
            </a:ext>
          </a:extLst>
        </xdr:cNvPr>
        <xdr:cNvCxnSpPr/>
      </xdr:nvCxnSpPr>
      <xdr:spPr>
        <a:xfrm flipV="1">
          <a:off x="21323300" y="17105268"/>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40095</xdr:rowOff>
    </xdr:from>
    <xdr:to>
      <xdr:col>107</xdr:col>
      <xdr:colOff>101600</xdr:colOff>
      <xdr:row>100</xdr:row>
      <xdr:rowOff>141695</xdr:rowOff>
    </xdr:to>
    <xdr:sp macro="" textlink="">
      <xdr:nvSpPr>
        <xdr:cNvPr id="744" name="楕円 743">
          <a:extLst>
            <a:ext uri="{FF2B5EF4-FFF2-40B4-BE49-F238E27FC236}">
              <a16:creationId xmlns:a16="http://schemas.microsoft.com/office/drawing/2014/main" id="{E204A399-E202-47BA-B030-F90A47903FDA}"/>
            </a:ext>
          </a:extLst>
        </xdr:cNvPr>
        <xdr:cNvSpPr/>
      </xdr:nvSpPr>
      <xdr:spPr>
        <a:xfrm>
          <a:off x="20383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30480</xdr:rowOff>
    </xdr:from>
    <xdr:to>
      <xdr:col>111</xdr:col>
      <xdr:colOff>177800</xdr:colOff>
      <xdr:row>100</xdr:row>
      <xdr:rowOff>90895</xdr:rowOff>
    </xdr:to>
    <xdr:cxnSp macro="">
      <xdr:nvCxnSpPr>
        <xdr:cNvPr id="745" name="直線コネクタ 744">
          <a:extLst>
            <a:ext uri="{FF2B5EF4-FFF2-40B4-BE49-F238E27FC236}">
              <a16:creationId xmlns:a16="http://schemas.microsoft.com/office/drawing/2014/main" id="{E424A439-1F7B-4624-BB06-604B79B8B544}"/>
            </a:ext>
          </a:extLst>
        </xdr:cNvPr>
        <xdr:cNvCxnSpPr/>
      </xdr:nvCxnSpPr>
      <xdr:spPr>
        <a:xfrm flipV="1">
          <a:off x="20434300" y="171754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89081</xdr:rowOff>
    </xdr:from>
    <xdr:to>
      <xdr:col>102</xdr:col>
      <xdr:colOff>165100</xdr:colOff>
      <xdr:row>101</xdr:row>
      <xdr:rowOff>19231</xdr:rowOff>
    </xdr:to>
    <xdr:sp macro="" textlink="">
      <xdr:nvSpPr>
        <xdr:cNvPr id="746" name="楕円 745">
          <a:extLst>
            <a:ext uri="{FF2B5EF4-FFF2-40B4-BE49-F238E27FC236}">
              <a16:creationId xmlns:a16="http://schemas.microsoft.com/office/drawing/2014/main" id="{A6259C57-A54D-4B80-B3B4-16798C30DBEA}"/>
            </a:ext>
          </a:extLst>
        </xdr:cNvPr>
        <xdr:cNvSpPr/>
      </xdr:nvSpPr>
      <xdr:spPr>
        <a:xfrm>
          <a:off x="19494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90895</xdr:rowOff>
    </xdr:from>
    <xdr:to>
      <xdr:col>107</xdr:col>
      <xdr:colOff>50800</xdr:colOff>
      <xdr:row>100</xdr:row>
      <xdr:rowOff>139881</xdr:rowOff>
    </xdr:to>
    <xdr:cxnSp macro="">
      <xdr:nvCxnSpPr>
        <xdr:cNvPr id="747" name="直線コネクタ 746">
          <a:extLst>
            <a:ext uri="{FF2B5EF4-FFF2-40B4-BE49-F238E27FC236}">
              <a16:creationId xmlns:a16="http://schemas.microsoft.com/office/drawing/2014/main" id="{6E03810B-9035-4206-AA87-DD10605FABA4}"/>
            </a:ext>
          </a:extLst>
        </xdr:cNvPr>
        <xdr:cNvCxnSpPr/>
      </xdr:nvCxnSpPr>
      <xdr:spPr>
        <a:xfrm flipV="1">
          <a:off x="19545300" y="172358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142966</xdr:rowOff>
    </xdr:from>
    <xdr:to>
      <xdr:col>98</xdr:col>
      <xdr:colOff>38100</xdr:colOff>
      <xdr:row>101</xdr:row>
      <xdr:rowOff>73116</xdr:rowOff>
    </xdr:to>
    <xdr:sp macro="" textlink="">
      <xdr:nvSpPr>
        <xdr:cNvPr id="748" name="楕円 747">
          <a:extLst>
            <a:ext uri="{FF2B5EF4-FFF2-40B4-BE49-F238E27FC236}">
              <a16:creationId xmlns:a16="http://schemas.microsoft.com/office/drawing/2014/main" id="{39BA3F1C-67A0-46E5-83C2-BB2F1C442E63}"/>
            </a:ext>
          </a:extLst>
        </xdr:cNvPr>
        <xdr:cNvSpPr/>
      </xdr:nvSpPr>
      <xdr:spPr>
        <a:xfrm>
          <a:off x="18605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139881</xdr:rowOff>
    </xdr:from>
    <xdr:to>
      <xdr:col>102</xdr:col>
      <xdr:colOff>114300</xdr:colOff>
      <xdr:row>101</xdr:row>
      <xdr:rowOff>22316</xdr:rowOff>
    </xdr:to>
    <xdr:cxnSp macro="">
      <xdr:nvCxnSpPr>
        <xdr:cNvPr id="749" name="直線コネクタ 748">
          <a:extLst>
            <a:ext uri="{FF2B5EF4-FFF2-40B4-BE49-F238E27FC236}">
              <a16:creationId xmlns:a16="http://schemas.microsoft.com/office/drawing/2014/main" id="{ECC53F51-9AD2-45A4-BCC9-AA5858734EF6}"/>
            </a:ext>
          </a:extLst>
        </xdr:cNvPr>
        <xdr:cNvCxnSpPr/>
      </xdr:nvCxnSpPr>
      <xdr:spPr>
        <a:xfrm flipV="1">
          <a:off x="18656300" y="172848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50" name="n_1aveValue【庁舎】&#10;一人当たり面積">
          <a:extLst>
            <a:ext uri="{FF2B5EF4-FFF2-40B4-BE49-F238E27FC236}">
              <a16:creationId xmlns:a16="http://schemas.microsoft.com/office/drawing/2014/main" id="{EEA92DDA-B618-4EFD-8896-BE4F624F414B}"/>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751" name="n_2aveValue【庁舎】&#10;一人当たり面積">
          <a:extLst>
            <a:ext uri="{FF2B5EF4-FFF2-40B4-BE49-F238E27FC236}">
              <a16:creationId xmlns:a16="http://schemas.microsoft.com/office/drawing/2014/main" id="{0356E52A-62CA-4580-BF90-4E6119435FE8}"/>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752" name="n_3aveValue【庁舎】&#10;一人当たり面積">
          <a:extLst>
            <a:ext uri="{FF2B5EF4-FFF2-40B4-BE49-F238E27FC236}">
              <a16:creationId xmlns:a16="http://schemas.microsoft.com/office/drawing/2014/main" id="{0F2AC184-17C2-4FA0-89B6-B6B8FBCB83E1}"/>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53" name="n_4aveValue【庁舎】&#10;一人当たり面積">
          <a:extLst>
            <a:ext uri="{FF2B5EF4-FFF2-40B4-BE49-F238E27FC236}">
              <a16:creationId xmlns:a16="http://schemas.microsoft.com/office/drawing/2014/main" id="{9976808E-0D42-41B7-BDDA-6772CC89847C}"/>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97807</xdr:rowOff>
    </xdr:from>
    <xdr:ext cx="469744" cy="259045"/>
    <xdr:sp macro="" textlink="">
      <xdr:nvSpPr>
        <xdr:cNvPr id="754" name="n_1mainValue【庁舎】&#10;一人当たり面積">
          <a:extLst>
            <a:ext uri="{FF2B5EF4-FFF2-40B4-BE49-F238E27FC236}">
              <a16:creationId xmlns:a16="http://schemas.microsoft.com/office/drawing/2014/main" id="{B9666051-3F28-4F5D-BF02-258058C8D4EF}"/>
            </a:ext>
          </a:extLst>
        </xdr:cNvPr>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158222</xdr:rowOff>
    </xdr:from>
    <xdr:ext cx="469744" cy="259045"/>
    <xdr:sp macro="" textlink="">
      <xdr:nvSpPr>
        <xdr:cNvPr id="755" name="n_2mainValue【庁舎】&#10;一人当たり面積">
          <a:extLst>
            <a:ext uri="{FF2B5EF4-FFF2-40B4-BE49-F238E27FC236}">
              <a16:creationId xmlns:a16="http://schemas.microsoft.com/office/drawing/2014/main" id="{8FC2C8E9-994B-4D6C-AAA2-BE11BEEEC4A7}"/>
            </a:ext>
          </a:extLst>
        </xdr:cNvPr>
        <xdr:cNvSpPr txBox="1"/>
      </xdr:nvSpPr>
      <xdr:spPr>
        <a:xfrm>
          <a:off x="20199427" y="169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35758</xdr:rowOff>
    </xdr:from>
    <xdr:ext cx="469744" cy="259045"/>
    <xdr:sp macro="" textlink="">
      <xdr:nvSpPr>
        <xdr:cNvPr id="756" name="n_3mainValue【庁舎】&#10;一人当たり面積">
          <a:extLst>
            <a:ext uri="{FF2B5EF4-FFF2-40B4-BE49-F238E27FC236}">
              <a16:creationId xmlns:a16="http://schemas.microsoft.com/office/drawing/2014/main" id="{5E4B923D-134D-41DE-B906-8B6242B5D3A6}"/>
            </a:ext>
          </a:extLst>
        </xdr:cNvPr>
        <xdr:cNvSpPr txBox="1"/>
      </xdr:nvSpPr>
      <xdr:spPr>
        <a:xfrm>
          <a:off x="19310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89643</xdr:rowOff>
    </xdr:from>
    <xdr:ext cx="469744" cy="259045"/>
    <xdr:sp macro="" textlink="">
      <xdr:nvSpPr>
        <xdr:cNvPr id="757" name="n_4mainValue【庁舎】&#10;一人当たり面積">
          <a:extLst>
            <a:ext uri="{FF2B5EF4-FFF2-40B4-BE49-F238E27FC236}">
              <a16:creationId xmlns:a16="http://schemas.microsoft.com/office/drawing/2014/main" id="{DF79CDAE-2671-4666-92D3-F3797A45C49A}"/>
            </a:ext>
          </a:extLst>
        </xdr:cNvPr>
        <xdr:cNvSpPr txBox="1"/>
      </xdr:nvSpPr>
      <xdr:spPr>
        <a:xfrm>
          <a:off x="18421427" y="170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1ED0D22-E0F1-4EB0-869D-C3A45145DE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FECADBC-D81E-444B-BA5A-92FE842C2E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8645069-7E12-4B4E-826F-D04AE594E2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本市は類似団体と比較して有形固定資産減価償却率が高い傾向である。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有形固定資産減価償却率が高くなっている要因の施設は昭和に建設されている建物であるため、類似団体よりも償却率が上回っている。</a:t>
          </a:r>
        </a:p>
        <a:p>
          <a:r>
            <a:rPr kumimoji="1" lang="ja-JP" altLang="en-US" sz="1300">
              <a:latin typeface="ＭＳ Ｐゴシック" panose="020B0600070205080204" pitchFamily="50" charset="-128"/>
              <a:ea typeface="ＭＳ Ｐゴシック" panose="020B0600070205080204" pitchFamily="50" charset="-128"/>
            </a:rPr>
            <a:t>ただし、平成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年度に汚泥再生処理センター建設及び旧富野じん芥焼却場除却により一般廃棄物処理施設は類似団体よりも償却率が下回っている。</a:t>
          </a:r>
        </a:p>
        <a:p>
          <a:r>
            <a:rPr kumimoji="1" lang="ja-JP" altLang="en-US" sz="1300">
              <a:latin typeface="ＭＳ Ｐゴシック" panose="020B0600070205080204" pitchFamily="50" charset="-128"/>
              <a:ea typeface="ＭＳ Ｐゴシック" panose="020B0600070205080204" pitchFamily="50" charset="-128"/>
            </a:rPr>
            <a:t>財政再生計画に基づき、普通建設事業など地域再生への取り組みの為、真に必要な事業以外は実施しないこととし、引き続き財政再生計画を着実に進行する。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12206183</v>
      </c>
      <c r="BO4" s="464"/>
      <c r="BP4" s="464"/>
      <c r="BQ4" s="464"/>
      <c r="BR4" s="464"/>
      <c r="BS4" s="464"/>
      <c r="BT4" s="464"/>
      <c r="BU4" s="465"/>
      <c r="BV4" s="463">
        <v>11318450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12.9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11723619</v>
      </c>
      <c r="BO5" s="469"/>
      <c r="BP5" s="469"/>
      <c r="BQ5" s="469"/>
      <c r="BR5" s="469"/>
      <c r="BS5" s="469"/>
      <c r="BT5" s="469"/>
      <c r="BU5" s="470"/>
      <c r="BV5" s="468">
        <v>10742316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124.9</v>
      </c>
      <c r="CU5" s="439"/>
      <c r="CV5" s="439"/>
      <c r="CW5" s="439"/>
      <c r="CX5" s="439"/>
      <c r="CY5" s="439"/>
      <c r="CZ5" s="439"/>
      <c r="DA5" s="440"/>
      <c r="DB5" s="438">
        <v>126.3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482564</v>
      </c>
      <c r="BO6" s="469"/>
      <c r="BP6" s="469"/>
      <c r="BQ6" s="469"/>
      <c r="BR6" s="469"/>
      <c r="BS6" s="469"/>
      <c r="BT6" s="469"/>
      <c r="BU6" s="470"/>
      <c r="BV6" s="468">
        <v>576134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128.4</v>
      </c>
      <c r="CU6" s="622"/>
      <c r="CV6" s="622"/>
      <c r="CW6" s="622"/>
      <c r="CX6" s="622"/>
      <c r="CY6" s="622"/>
      <c r="CZ6" s="622"/>
      <c r="DA6" s="623"/>
      <c r="DB6" s="621">
        <v>130</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238332</v>
      </c>
      <c r="BO7" s="469"/>
      <c r="BP7" s="469"/>
      <c r="BQ7" s="469"/>
      <c r="BR7" s="469"/>
      <c r="BS7" s="469"/>
      <c r="BT7" s="469"/>
      <c r="BU7" s="470"/>
      <c r="BV7" s="468">
        <v>10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4673651</v>
      </c>
      <c r="CU7" s="469"/>
      <c r="CV7" s="469"/>
      <c r="CW7" s="469"/>
      <c r="CX7" s="469"/>
      <c r="CY7" s="469"/>
      <c r="CZ7" s="469"/>
      <c r="DA7" s="470"/>
      <c r="DB7" s="468">
        <v>4482979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244232</v>
      </c>
      <c r="BO8" s="469"/>
      <c r="BP8" s="469"/>
      <c r="BQ8" s="469"/>
      <c r="BR8" s="469"/>
      <c r="BS8" s="469"/>
      <c r="BT8" s="469"/>
      <c r="BU8" s="470"/>
      <c r="BV8" s="468">
        <v>576124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7334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-331892</v>
      </c>
      <c r="BO9" s="469"/>
      <c r="BP9" s="469"/>
      <c r="BQ9" s="469"/>
      <c r="BR9" s="469"/>
      <c r="BS9" s="469"/>
      <c r="BT9" s="469"/>
      <c r="BU9" s="470"/>
      <c r="BV9" s="468">
        <v>491027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41.2</v>
      </c>
      <c r="CU9" s="439"/>
      <c r="CV9" s="439"/>
      <c r="CW9" s="439"/>
      <c r="CX9" s="439"/>
      <c r="CY9" s="439"/>
      <c r="CZ9" s="439"/>
      <c r="DA9" s="440"/>
      <c r="DB9" s="438">
        <v>45.2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8843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671119</v>
      </c>
      <c r="BO10" s="469"/>
      <c r="BP10" s="469"/>
      <c r="BQ10" s="469"/>
      <c r="BR10" s="469"/>
      <c r="BS10" s="469"/>
      <c r="BT10" s="469"/>
      <c r="BU10" s="470"/>
      <c r="BV10" s="468">
        <v>198983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102</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7430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380000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7381</v>
      </c>
      <c r="S13" s="572"/>
      <c r="T13" s="572"/>
      <c r="U13" s="572"/>
      <c r="V13" s="573"/>
      <c r="W13" s="559" t="s">
        <v>140</v>
      </c>
      <c r="X13" s="481"/>
      <c r="Y13" s="481"/>
      <c r="Z13" s="481"/>
      <c r="AA13" s="481"/>
      <c r="AB13" s="482"/>
      <c r="AC13" s="444">
        <v>582</v>
      </c>
      <c r="AD13" s="445"/>
      <c r="AE13" s="445"/>
      <c r="AF13" s="445"/>
      <c r="AG13" s="446"/>
      <c r="AH13" s="444">
        <v>640</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39227</v>
      </c>
      <c r="BO13" s="469"/>
      <c r="BP13" s="469"/>
      <c r="BQ13" s="469"/>
      <c r="BR13" s="469"/>
      <c r="BS13" s="469"/>
      <c r="BT13" s="469"/>
      <c r="BU13" s="470"/>
      <c r="BV13" s="468">
        <v>310010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70</v>
      </c>
      <c r="CU13" s="439"/>
      <c r="CV13" s="439"/>
      <c r="CW13" s="439"/>
      <c r="CX13" s="439"/>
      <c r="CY13" s="439"/>
      <c r="CZ13" s="439"/>
      <c r="DA13" s="440"/>
      <c r="DB13" s="438">
        <v>69.900000000000006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7769</v>
      </c>
      <c r="S14" s="572"/>
      <c r="T14" s="572"/>
      <c r="U14" s="572"/>
      <c r="V14" s="573"/>
      <c r="W14" s="574"/>
      <c r="X14" s="484"/>
      <c r="Y14" s="484"/>
      <c r="Z14" s="484"/>
      <c r="AA14" s="484"/>
      <c r="AB14" s="485"/>
      <c r="AC14" s="564">
        <v>15.7</v>
      </c>
      <c r="AD14" s="565"/>
      <c r="AE14" s="565"/>
      <c r="AF14" s="565"/>
      <c r="AG14" s="566"/>
      <c r="AH14" s="564">
        <v>13.7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336</v>
      </c>
      <c r="CU14" s="576"/>
      <c r="CV14" s="576"/>
      <c r="CW14" s="576"/>
      <c r="CX14" s="576"/>
      <c r="CY14" s="576"/>
      <c r="CZ14" s="576"/>
      <c r="DA14" s="577"/>
      <c r="DB14" s="575">
        <v>399.7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7716</v>
      </c>
      <c r="S15" s="572"/>
      <c r="T15" s="572"/>
      <c r="U15" s="572"/>
      <c r="V15" s="573"/>
      <c r="W15" s="559" t="s">
        <v>146</v>
      </c>
      <c r="X15" s="481"/>
      <c r="Y15" s="481"/>
      <c r="Z15" s="481"/>
      <c r="AA15" s="481"/>
      <c r="AB15" s="482"/>
      <c r="AC15" s="444">
        <v>815</v>
      </c>
      <c r="AD15" s="445"/>
      <c r="AE15" s="445"/>
      <c r="AF15" s="445"/>
      <c r="AG15" s="446"/>
      <c r="AH15" s="444">
        <v>1172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904199</v>
      </c>
      <c r="BO15" s="464"/>
      <c r="BP15" s="464"/>
      <c r="BQ15" s="464"/>
      <c r="BR15" s="464"/>
      <c r="BS15" s="464"/>
      <c r="BT15" s="464"/>
      <c r="BU15" s="465"/>
      <c r="BV15" s="463">
        <v>856963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v>
      </c>
      <c r="AD16" s="565"/>
      <c r="AE16" s="565"/>
      <c r="AF16" s="565"/>
      <c r="AG16" s="566"/>
      <c r="AH16" s="564">
        <v>25.2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4326881</v>
      </c>
      <c r="BO16" s="469"/>
      <c r="BP16" s="469"/>
      <c r="BQ16" s="469"/>
      <c r="BR16" s="469"/>
      <c r="BS16" s="469"/>
      <c r="BT16" s="469"/>
      <c r="BU16" s="470"/>
      <c r="BV16" s="468">
        <v>4137582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2315</v>
      </c>
      <c r="AD17" s="445"/>
      <c r="AE17" s="445"/>
      <c r="AF17" s="445"/>
      <c r="AG17" s="446"/>
      <c r="AH17" s="444">
        <v>2848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1126332</v>
      </c>
      <c r="BO17" s="469"/>
      <c r="BP17" s="469"/>
      <c r="BQ17" s="469"/>
      <c r="BR17" s="469"/>
      <c r="BS17" s="469"/>
      <c r="BT17" s="469"/>
      <c r="BU17" s="470"/>
      <c r="BV17" s="468">
        <v>1077684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763.07</v>
      </c>
      <c r="M18" s="533"/>
      <c r="N18" s="533"/>
      <c r="O18" s="533"/>
      <c r="P18" s="533"/>
      <c r="Q18" s="533"/>
      <c r="R18" s="534"/>
      <c r="S18" s="534"/>
      <c r="T18" s="534"/>
      <c r="U18" s="534"/>
      <c r="V18" s="535"/>
      <c r="W18" s="549"/>
      <c r="X18" s="550"/>
      <c r="Y18" s="550"/>
      <c r="Z18" s="550"/>
      <c r="AA18" s="550"/>
      <c r="AB18" s="560"/>
      <c r="AC18" s="432">
        <v>62.4</v>
      </c>
      <c r="AD18" s="433"/>
      <c r="AE18" s="433"/>
      <c r="AF18" s="433"/>
      <c r="AG18" s="536"/>
      <c r="AH18" s="432">
        <v>61.1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5832091</v>
      </c>
      <c r="BO18" s="469"/>
      <c r="BP18" s="469"/>
      <c r="BQ18" s="469"/>
      <c r="BR18" s="469"/>
      <c r="BS18" s="469"/>
      <c r="BT18" s="469"/>
      <c r="BU18" s="470"/>
      <c r="BV18" s="468">
        <v>5755550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7687509</v>
      </c>
      <c r="BO19" s="469"/>
      <c r="BP19" s="469"/>
      <c r="BQ19" s="469"/>
      <c r="BR19" s="469"/>
      <c r="BS19" s="469"/>
      <c r="BT19" s="469"/>
      <c r="BU19" s="470"/>
      <c r="BV19" s="468">
        <v>6909655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3807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27204091</v>
      </c>
      <c r="BO23" s="469"/>
      <c r="BP23" s="469"/>
      <c r="BQ23" s="469"/>
      <c r="BR23" s="469"/>
      <c r="BS23" s="469"/>
      <c r="BT23" s="469"/>
      <c r="BU23" s="470"/>
      <c r="BV23" s="468">
        <v>29280447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4310</v>
      </c>
      <c r="R24" s="445"/>
      <c r="S24" s="445"/>
      <c r="T24" s="445"/>
      <c r="U24" s="445"/>
      <c r="V24" s="446"/>
      <c r="W24" s="510"/>
      <c r="X24" s="501"/>
      <c r="Y24" s="502"/>
      <c r="Z24" s="441" t="s">
        <v>170</v>
      </c>
      <c r="AA24" s="442"/>
      <c r="AB24" s="442"/>
      <c r="AC24" s="442"/>
      <c r="AD24" s="442"/>
      <c r="AE24" s="442"/>
      <c r="AF24" s="442"/>
      <c r="AG24" s="443"/>
      <c r="AH24" s="444">
        <v>137</v>
      </c>
      <c r="AI24" s="445"/>
      <c r="AJ24" s="445"/>
      <c r="AK24" s="445"/>
      <c r="AL24" s="446"/>
      <c r="AM24" s="444">
        <v>381545</v>
      </c>
      <c r="AN24" s="445"/>
      <c r="AO24" s="445"/>
      <c r="AP24" s="445"/>
      <c r="AQ24" s="445"/>
      <c r="AR24" s="446"/>
      <c r="AS24" s="444">
        <v>2785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24887336</v>
      </c>
      <c r="BO24" s="469"/>
      <c r="BP24" s="469"/>
      <c r="BQ24" s="469"/>
      <c r="BR24" s="469"/>
      <c r="BS24" s="469"/>
      <c r="BT24" s="469"/>
      <c r="BU24" s="470"/>
      <c r="BV24" s="468">
        <v>26941631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4200</v>
      </c>
      <c r="R25" s="445"/>
      <c r="S25" s="445"/>
      <c r="T25" s="445"/>
      <c r="U25" s="445"/>
      <c r="V25" s="446"/>
      <c r="W25" s="510"/>
      <c r="X25" s="501"/>
      <c r="Y25" s="502"/>
      <c r="Z25" s="441" t="s">
        <v>173</v>
      </c>
      <c r="AA25" s="442"/>
      <c r="AB25" s="442"/>
      <c r="AC25" s="442"/>
      <c r="AD25" s="442"/>
      <c r="AE25" s="442"/>
      <c r="AF25" s="442"/>
      <c r="AG25" s="443"/>
      <c r="AH25" s="444">
        <v>41</v>
      </c>
      <c r="AI25" s="445"/>
      <c r="AJ25" s="445"/>
      <c r="AK25" s="445"/>
      <c r="AL25" s="446"/>
      <c r="AM25" s="444">
        <v>122262</v>
      </c>
      <c r="AN25" s="445"/>
      <c r="AO25" s="445"/>
      <c r="AP25" s="445"/>
      <c r="AQ25" s="445"/>
      <c r="AR25" s="446"/>
      <c r="AS25" s="444">
        <v>2982</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401258</v>
      </c>
      <c r="BO25" s="464"/>
      <c r="BP25" s="464"/>
      <c r="BQ25" s="464"/>
      <c r="BR25" s="464"/>
      <c r="BS25" s="464"/>
      <c r="BT25" s="464"/>
      <c r="BU25" s="465"/>
      <c r="BV25" s="463">
        <v>1170990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4130</v>
      </c>
      <c r="R26" s="445"/>
      <c r="S26" s="445"/>
      <c r="T26" s="445"/>
      <c r="U26" s="445"/>
      <c r="V26" s="446"/>
      <c r="W26" s="510"/>
      <c r="X26" s="501"/>
      <c r="Y26" s="502"/>
      <c r="Z26" s="441" t="s">
        <v>176</v>
      </c>
      <c r="AA26" s="523"/>
      <c r="AB26" s="523"/>
      <c r="AC26" s="523"/>
      <c r="AD26" s="523"/>
      <c r="AE26" s="523"/>
      <c r="AF26" s="523"/>
      <c r="AG26" s="524"/>
      <c r="AH26" s="444" t="s">
        <v>129</v>
      </c>
      <c r="AI26" s="445"/>
      <c r="AJ26" s="445"/>
      <c r="AK26" s="445"/>
      <c r="AL26" s="446"/>
      <c r="AM26" s="444" t="s">
        <v>129</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2300</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v>
      </c>
      <c r="BO27" s="472"/>
      <c r="BP27" s="472"/>
      <c r="BQ27" s="472"/>
      <c r="BR27" s="472"/>
      <c r="BS27" s="472"/>
      <c r="BT27" s="472"/>
      <c r="BU27" s="473"/>
      <c r="BV27" s="471">
        <v>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2000</v>
      </c>
      <c r="R28" s="445"/>
      <c r="S28" s="445"/>
      <c r="T28" s="445"/>
      <c r="U28" s="445"/>
      <c r="V28" s="446"/>
      <c r="W28" s="510"/>
      <c r="X28" s="501"/>
      <c r="Y28" s="502"/>
      <c r="Z28" s="441" t="s">
        <v>185</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3271598</v>
      </c>
      <c r="BO28" s="464"/>
      <c r="BP28" s="464"/>
      <c r="BQ28" s="464"/>
      <c r="BR28" s="464"/>
      <c r="BS28" s="464"/>
      <c r="BT28" s="464"/>
      <c r="BU28" s="465"/>
      <c r="BV28" s="463">
        <v>2900479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6</v>
      </c>
      <c r="M29" s="445"/>
      <c r="N29" s="445"/>
      <c r="O29" s="445"/>
      <c r="P29" s="446"/>
      <c r="Q29" s="444">
        <v>1800</v>
      </c>
      <c r="R29" s="445"/>
      <c r="S29" s="445"/>
      <c r="T29" s="445"/>
      <c r="U29" s="445"/>
      <c r="V29" s="446"/>
      <c r="W29" s="511"/>
      <c r="X29" s="512"/>
      <c r="Y29" s="513"/>
      <c r="Z29" s="441" t="s">
        <v>188</v>
      </c>
      <c r="AA29" s="442"/>
      <c r="AB29" s="442"/>
      <c r="AC29" s="442"/>
      <c r="AD29" s="442"/>
      <c r="AE29" s="442"/>
      <c r="AF29" s="442"/>
      <c r="AG29" s="443"/>
      <c r="AH29" s="444">
        <v>138</v>
      </c>
      <c r="AI29" s="445"/>
      <c r="AJ29" s="445"/>
      <c r="AK29" s="445"/>
      <c r="AL29" s="446"/>
      <c r="AM29" s="444">
        <v>383428</v>
      </c>
      <c r="AN29" s="445"/>
      <c r="AO29" s="445"/>
      <c r="AP29" s="445"/>
      <c r="AQ29" s="445"/>
      <c r="AR29" s="446"/>
      <c r="AS29" s="444">
        <v>2778</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857372</v>
      </c>
      <c r="BO29" s="469"/>
      <c r="BP29" s="469"/>
      <c r="BQ29" s="469"/>
      <c r="BR29" s="469"/>
      <c r="BS29" s="469"/>
      <c r="BT29" s="469"/>
      <c r="BU29" s="470"/>
      <c r="BV29" s="468">
        <v>857365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89.3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2879042</v>
      </c>
      <c r="BO30" s="472"/>
      <c r="BP30" s="472"/>
      <c r="BQ30" s="472"/>
      <c r="BR30" s="472"/>
      <c r="BS30" s="472"/>
      <c r="BT30" s="472"/>
      <c r="BU30" s="473"/>
      <c r="BV30" s="471">
        <v>2988349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市場事業会計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空知教育センター組合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南空知ふるさと市町村圏組合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7FWxc24gsmUZp3nBoj9fZJwCGBaTeFQHhsR/G8+6lywZ2+iXMNUX6i5PDytZbFsQzlr7TlYiO1zUZRUwLvvlbA==" saltValue="OwplQfgh5wwWF1GQLo01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860659</v>
      </c>
      <c r="S5" s="736"/>
      <c r="T5" s="736"/>
      <c r="U5" s="736"/>
      <c r="V5" s="736"/>
      <c r="W5" s="736"/>
      <c r="X5" s="736"/>
      <c r="Y5" s="779"/>
      <c r="Z5" s="797">
        <v>7.1</v>
      </c>
      <c r="AA5" s="797"/>
      <c r="AB5" s="797"/>
      <c r="AC5" s="797"/>
      <c r="AD5" s="798">
        <v>817705</v>
      </c>
      <c r="AE5" s="798"/>
      <c r="AF5" s="798"/>
      <c r="AG5" s="798"/>
      <c r="AH5" s="798"/>
      <c r="AI5" s="798"/>
      <c r="AJ5" s="798"/>
      <c r="AK5" s="798"/>
      <c r="AL5" s="780">
        <v>18</v>
      </c>
      <c r="AM5" s="751"/>
      <c r="AN5" s="751"/>
      <c r="AO5" s="781"/>
      <c r="AP5" s="746" t="s">
        <v>230</v>
      </c>
      <c r="AQ5" s="747"/>
      <c r="AR5" s="747"/>
      <c r="AS5" s="747"/>
      <c r="AT5" s="747"/>
      <c r="AU5" s="747"/>
      <c r="AV5" s="747"/>
      <c r="AW5" s="747"/>
      <c r="AX5" s="747"/>
      <c r="AY5" s="747"/>
      <c r="AZ5" s="747"/>
      <c r="BA5" s="747"/>
      <c r="BB5" s="747"/>
      <c r="BC5" s="747"/>
      <c r="BD5" s="747"/>
      <c r="BE5" s="747"/>
      <c r="BF5" s="748"/>
      <c r="BG5" s="680">
        <v>817910</v>
      </c>
      <c r="BH5" s="681"/>
      <c r="BI5" s="681"/>
      <c r="BJ5" s="681"/>
      <c r="BK5" s="681"/>
      <c r="BL5" s="681"/>
      <c r="BM5" s="681"/>
      <c r="BN5" s="682"/>
      <c r="BO5" s="713">
        <v>95</v>
      </c>
      <c r="BP5" s="713"/>
      <c r="BQ5" s="713"/>
      <c r="BR5" s="713"/>
      <c r="BS5" s="714">
        <v>18120</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56777</v>
      </c>
      <c r="S6" s="681"/>
      <c r="T6" s="681"/>
      <c r="U6" s="681"/>
      <c r="V6" s="681"/>
      <c r="W6" s="681"/>
      <c r="X6" s="681"/>
      <c r="Y6" s="682"/>
      <c r="Z6" s="713">
        <v>0.5</v>
      </c>
      <c r="AA6" s="713"/>
      <c r="AB6" s="713"/>
      <c r="AC6" s="713"/>
      <c r="AD6" s="714">
        <v>56777</v>
      </c>
      <c r="AE6" s="714"/>
      <c r="AF6" s="714"/>
      <c r="AG6" s="714"/>
      <c r="AH6" s="714"/>
      <c r="AI6" s="714"/>
      <c r="AJ6" s="714"/>
      <c r="AK6" s="714"/>
      <c r="AL6" s="683">
        <v>1.2</v>
      </c>
      <c r="AM6" s="684"/>
      <c r="AN6" s="684"/>
      <c r="AO6" s="715"/>
      <c r="AP6" s="677" t="s">
        <v>235</v>
      </c>
      <c r="AQ6" s="678"/>
      <c r="AR6" s="678"/>
      <c r="AS6" s="678"/>
      <c r="AT6" s="678"/>
      <c r="AU6" s="678"/>
      <c r="AV6" s="678"/>
      <c r="AW6" s="678"/>
      <c r="AX6" s="678"/>
      <c r="AY6" s="678"/>
      <c r="AZ6" s="678"/>
      <c r="BA6" s="678"/>
      <c r="BB6" s="678"/>
      <c r="BC6" s="678"/>
      <c r="BD6" s="678"/>
      <c r="BE6" s="678"/>
      <c r="BF6" s="679"/>
      <c r="BG6" s="680">
        <v>817910</v>
      </c>
      <c r="BH6" s="681"/>
      <c r="BI6" s="681"/>
      <c r="BJ6" s="681"/>
      <c r="BK6" s="681"/>
      <c r="BL6" s="681"/>
      <c r="BM6" s="681"/>
      <c r="BN6" s="682"/>
      <c r="BO6" s="713">
        <v>95</v>
      </c>
      <c r="BP6" s="713"/>
      <c r="BQ6" s="713"/>
      <c r="BR6" s="713"/>
      <c r="BS6" s="714">
        <v>18120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66779</v>
      </c>
      <c r="CS6" s="681"/>
      <c r="CT6" s="681"/>
      <c r="CU6" s="681"/>
      <c r="CV6" s="681"/>
      <c r="CW6" s="681"/>
      <c r="CX6" s="681"/>
      <c r="CY6" s="682"/>
      <c r="CZ6" s="780">
        <v>0.6</v>
      </c>
      <c r="DA6" s="751"/>
      <c r="DB6" s="751"/>
      <c r="DC6" s="783"/>
      <c r="DD6" s="686">
        <v>18350</v>
      </c>
      <c r="DE6" s="681"/>
      <c r="DF6" s="681"/>
      <c r="DG6" s="681"/>
      <c r="DH6" s="681"/>
      <c r="DI6" s="681"/>
      <c r="DJ6" s="681"/>
      <c r="DK6" s="681"/>
      <c r="DL6" s="681"/>
      <c r="DM6" s="681"/>
      <c r="DN6" s="681"/>
      <c r="DO6" s="681"/>
      <c r="DP6" s="682"/>
      <c r="DQ6" s="686">
        <v>66779</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541</v>
      </c>
      <c r="S7" s="681"/>
      <c r="T7" s="681"/>
      <c r="U7" s="681"/>
      <c r="V7" s="681"/>
      <c r="W7" s="681"/>
      <c r="X7" s="681"/>
      <c r="Y7" s="682"/>
      <c r="Z7" s="713">
        <v>0</v>
      </c>
      <c r="AA7" s="713"/>
      <c r="AB7" s="713"/>
      <c r="AC7" s="713"/>
      <c r="AD7" s="714">
        <v>541</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277693</v>
      </c>
      <c r="BH7" s="681"/>
      <c r="BI7" s="681"/>
      <c r="BJ7" s="681"/>
      <c r="BK7" s="681"/>
      <c r="BL7" s="681"/>
      <c r="BM7" s="681"/>
      <c r="BN7" s="682"/>
      <c r="BO7" s="713">
        <v>32.299999999999997</v>
      </c>
      <c r="BP7" s="713"/>
      <c r="BQ7" s="713"/>
      <c r="BR7" s="713"/>
      <c r="BS7" s="714">
        <v>8477</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2595907</v>
      </c>
      <c r="CS7" s="681"/>
      <c r="CT7" s="681"/>
      <c r="CU7" s="681"/>
      <c r="CV7" s="681"/>
      <c r="CW7" s="681"/>
      <c r="CX7" s="681"/>
      <c r="CY7" s="682"/>
      <c r="CZ7" s="713">
        <v>22.1</v>
      </c>
      <c r="DA7" s="713"/>
      <c r="DB7" s="713"/>
      <c r="DC7" s="713"/>
      <c r="DD7" s="686">
        <v>52769</v>
      </c>
      <c r="DE7" s="681"/>
      <c r="DF7" s="681"/>
      <c r="DG7" s="681"/>
      <c r="DH7" s="681"/>
      <c r="DI7" s="681"/>
      <c r="DJ7" s="681"/>
      <c r="DK7" s="681"/>
      <c r="DL7" s="681"/>
      <c r="DM7" s="681"/>
      <c r="DN7" s="681"/>
      <c r="DO7" s="681"/>
      <c r="DP7" s="682"/>
      <c r="DQ7" s="686">
        <v>1180117</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1306</v>
      </c>
      <c r="S8" s="681"/>
      <c r="T8" s="681"/>
      <c r="U8" s="681"/>
      <c r="V8" s="681"/>
      <c r="W8" s="681"/>
      <c r="X8" s="681"/>
      <c r="Y8" s="682"/>
      <c r="Z8" s="713">
        <v>0</v>
      </c>
      <c r="AA8" s="713"/>
      <c r="AB8" s="713"/>
      <c r="AC8" s="713"/>
      <c r="AD8" s="714">
        <v>1306</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11667</v>
      </c>
      <c r="BH8" s="681"/>
      <c r="BI8" s="681"/>
      <c r="BJ8" s="681"/>
      <c r="BK8" s="681"/>
      <c r="BL8" s="681"/>
      <c r="BM8" s="681"/>
      <c r="BN8" s="682"/>
      <c r="BO8" s="713">
        <v>1.4</v>
      </c>
      <c r="BP8" s="713"/>
      <c r="BQ8" s="713"/>
      <c r="BR8" s="713"/>
      <c r="BS8" s="686" t="s">
        <v>129</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2882606</v>
      </c>
      <c r="CS8" s="681"/>
      <c r="CT8" s="681"/>
      <c r="CU8" s="681"/>
      <c r="CV8" s="681"/>
      <c r="CW8" s="681"/>
      <c r="CX8" s="681"/>
      <c r="CY8" s="682"/>
      <c r="CZ8" s="713">
        <v>24.6</v>
      </c>
      <c r="DA8" s="713"/>
      <c r="DB8" s="713"/>
      <c r="DC8" s="713"/>
      <c r="DD8" s="686">
        <v>606036</v>
      </c>
      <c r="DE8" s="681"/>
      <c r="DF8" s="681"/>
      <c r="DG8" s="681"/>
      <c r="DH8" s="681"/>
      <c r="DI8" s="681"/>
      <c r="DJ8" s="681"/>
      <c r="DK8" s="681"/>
      <c r="DL8" s="681"/>
      <c r="DM8" s="681"/>
      <c r="DN8" s="681"/>
      <c r="DO8" s="681"/>
      <c r="DP8" s="682"/>
      <c r="DQ8" s="686">
        <v>1139133</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1583</v>
      </c>
      <c r="S9" s="681"/>
      <c r="T9" s="681"/>
      <c r="U9" s="681"/>
      <c r="V9" s="681"/>
      <c r="W9" s="681"/>
      <c r="X9" s="681"/>
      <c r="Y9" s="682"/>
      <c r="Z9" s="713">
        <v>0</v>
      </c>
      <c r="AA9" s="713"/>
      <c r="AB9" s="713"/>
      <c r="AC9" s="713"/>
      <c r="AD9" s="714">
        <v>1583</v>
      </c>
      <c r="AE9" s="714"/>
      <c r="AF9" s="714"/>
      <c r="AG9" s="714"/>
      <c r="AH9" s="714"/>
      <c r="AI9" s="714"/>
      <c r="AJ9" s="714"/>
      <c r="AK9" s="714"/>
      <c r="AL9" s="683">
        <v>0</v>
      </c>
      <c r="AM9" s="684"/>
      <c r="AN9" s="684"/>
      <c r="AO9" s="715"/>
      <c r="AP9" s="677" t="s">
        <v>244</v>
      </c>
      <c r="AQ9" s="678"/>
      <c r="AR9" s="678"/>
      <c r="AS9" s="678"/>
      <c r="AT9" s="678"/>
      <c r="AU9" s="678"/>
      <c r="AV9" s="678"/>
      <c r="AW9" s="678"/>
      <c r="AX9" s="678"/>
      <c r="AY9" s="678"/>
      <c r="AZ9" s="678"/>
      <c r="BA9" s="678"/>
      <c r="BB9" s="678"/>
      <c r="BC9" s="678"/>
      <c r="BD9" s="678"/>
      <c r="BE9" s="678"/>
      <c r="BF9" s="679"/>
      <c r="BG9" s="680">
        <v>218914</v>
      </c>
      <c r="BH9" s="681"/>
      <c r="BI9" s="681"/>
      <c r="BJ9" s="681"/>
      <c r="BK9" s="681"/>
      <c r="BL9" s="681"/>
      <c r="BM9" s="681"/>
      <c r="BN9" s="682"/>
      <c r="BO9" s="713">
        <v>25.4</v>
      </c>
      <c r="BP9" s="713"/>
      <c r="BQ9" s="713"/>
      <c r="BR9" s="713"/>
      <c r="BS9" s="686" t="s">
        <v>245</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689154</v>
      </c>
      <c r="CS9" s="681"/>
      <c r="CT9" s="681"/>
      <c r="CU9" s="681"/>
      <c r="CV9" s="681"/>
      <c r="CW9" s="681"/>
      <c r="CX9" s="681"/>
      <c r="CY9" s="682"/>
      <c r="CZ9" s="713">
        <v>5.9</v>
      </c>
      <c r="DA9" s="713"/>
      <c r="DB9" s="713"/>
      <c r="DC9" s="713"/>
      <c r="DD9" s="686">
        <v>72170</v>
      </c>
      <c r="DE9" s="681"/>
      <c r="DF9" s="681"/>
      <c r="DG9" s="681"/>
      <c r="DH9" s="681"/>
      <c r="DI9" s="681"/>
      <c r="DJ9" s="681"/>
      <c r="DK9" s="681"/>
      <c r="DL9" s="681"/>
      <c r="DM9" s="681"/>
      <c r="DN9" s="681"/>
      <c r="DO9" s="681"/>
      <c r="DP9" s="682"/>
      <c r="DQ9" s="686">
        <v>458106</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245</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31612</v>
      </c>
      <c r="BH10" s="681"/>
      <c r="BI10" s="681"/>
      <c r="BJ10" s="681"/>
      <c r="BK10" s="681"/>
      <c r="BL10" s="681"/>
      <c r="BM10" s="681"/>
      <c r="BN10" s="682"/>
      <c r="BO10" s="713">
        <v>3.7</v>
      </c>
      <c r="BP10" s="713"/>
      <c r="BQ10" s="713"/>
      <c r="BR10" s="713"/>
      <c r="BS10" s="686">
        <v>5246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t="s">
        <v>138</v>
      </c>
      <c r="CS10" s="681"/>
      <c r="CT10" s="681"/>
      <c r="CU10" s="681"/>
      <c r="CV10" s="681"/>
      <c r="CW10" s="681"/>
      <c r="CX10" s="681"/>
      <c r="CY10" s="682"/>
      <c r="CZ10" s="713" t="s">
        <v>129</v>
      </c>
      <c r="DA10" s="713"/>
      <c r="DB10" s="713"/>
      <c r="DC10" s="713"/>
      <c r="DD10" s="686" t="s">
        <v>245</v>
      </c>
      <c r="DE10" s="681"/>
      <c r="DF10" s="681"/>
      <c r="DG10" s="681"/>
      <c r="DH10" s="681"/>
      <c r="DI10" s="681"/>
      <c r="DJ10" s="681"/>
      <c r="DK10" s="681"/>
      <c r="DL10" s="681"/>
      <c r="DM10" s="681"/>
      <c r="DN10" s="681"/>
      <c r="DO10" s="681"/>
      <c r="DP10" s="682"/>
      <c r="DQ10" s="686" t="s">
        <v>245</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198997</v>
      </c>
      <c r="S11" s="681"/>
      <c r="T11" s="681"/>
      <c r="U11" s="681"/>
      <c r="V11" s="681"/>
      <c r="W11" s="681"/>
      <c r="X11" s="681"/>
      <c r="Y11" s="682"/>
      <c r="Z11" s="683">
        <v>1.6</v>
      </c>
      <c r="AA11" s="684"/>
      <c r="AB11" s="684"/>
      <c r="AC11" s="685"/>
      <c r="AD11" s="686">
        <v>198997</v>
      </c>
      <c r="AE11" s="681"/>
      <c r="AF11" s="681"/>
      <c r="AG11" s="681"/>
      <c r="AH11" s="681"/>
      <c r="AI11" s="681"/>
      <c r="AJ11" s="681"/>
      <c r="AK11" s="682"/>
      <c r="AL11" s="683">
        <v>4.4000000000000004</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15500</v>
      </c>
      <c r="BH11" s="681"/>
      <c r="BI11" s="681"/>
      <c r="BJ11" s="681"/>
      <c r="BK11" s="681"/>
      <c r="BL11" s="681"/>
      <c r="BM11" s="681"/>
      <c r="BN11" s="682"/>
      <c r="BO11" s="713">
        <v>1.8</v>
      </c>
      <c r="BP11" s="713"/>
      <c r="BQ11" s="713"/>
      <c r="BR11" s="713"/>
      <c r="BS11" s="686">
        <v>3231</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82031</v>
      </c>
      <c r="CS11" s="681"/>
      <c r="CT11" s="681"/>
      <c r="CU11" s="681"/>
      <c r="CV11" s="681"/>
      <c r="CW11" s="681"/>
      <c r="CX11" s="681"/>
      <c r="CY11" s="682"/>
      <c r="CZ11" s="713">
        <v>0.7</v>
      </c>
      <c r="DA11" s="713"/>
      <c r="DB11" s="713"/>
      <c r="DC11" s="713"/>
      <c r="DD11" s="686">
        <v>31339</v>
      </c>
      <c r="DE11" s="681"/>
      <c r="DF11" s="681"/>
      <c r="DG11" s="681"/>
      <c r="DH11" s="681"/>
      <c r="DI11" s="681"/>
      <c r="DJ11" s="681"/>
      <c r="DK11" s="681"/>
      <c r="DL11" s="681"/>
      <c r="DM11" s="681"/>
      <c r="DN11" s="681"/>
      <c r="DO11" s="681"/>
      <c r="DP11" s="682"/>
      <c r="DQ11" s="686">
        <v>28012</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466666</v>
      </c>
      <c r="BH12" s="681"/>
      <c r="BI12" s="681"/>
      <c r="BJ12" s="681"/>
      <c r="BK12" s="681"/>
      <c r="BL12" s="681"/>
      <c r="BM12" s="681"/>
      <c r="BN12" s="682"/>
      <c r="BO12" s="713">
        <v>54.2</v>
      </c>
      <c r="BP12" s="713"/>
      <c r="BQ12" s="713"/>
      <c r="BR12" s="713"/>
      <c r="BS12" s="686">
        <v>8729</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75142</v>
      </c>
      <c r="CS12" s="681"/>
      <c r="CT12" s="681"/>
      <c r="CU12" s="681"/>
      <c r="CV12" s="681"/>
      <c r="CW12" s="681"/>
      <c r="CX12" s="681"/>
      <c r="CY12" s="682"/>
      <c r="CZ12" s="713">
        <v>0.6</v>
      </c>
      <c r="DA12" s="713"/>
      <c r="DB12" s="713"/>
      <c r="DC12" s="713"/>
      <c r="DD12" s="686" t="s">
        <v>245</v>
      </c>
      <c r="DE12" s="681"/>
      <c r="DF12" s="681"/>
      <c r="DG12" s="681"/>
      <c r="DH12" s="681"/>
      <c r="DI12" s="681"/>
      <c r="DJ12" s="681"/>
      <c r="DK12" s="681"/>
      <c r="DL12" s="681"/>
      <c r="DM12" s="681"/>
      <c r="DN12" s="681"/>
      <c r="DO12" s="681"/>
      <c r="DP12" s="682"/>
      <c r="DQ12" s="686">
        <v>74941</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245</v>
      </c>
      <c r="S13" s="681"/>
      <c r="T13" s="681"/>
      <c r="U13" s="681"/>
      <c r="V13" s="681"/>
      <c r="W13" s="681"/>
      <c r="X13" s="681"/>
      <c r="Y13" s="682"/>
      <c r="Z13" s="713" t="s">
        <v>129</v>
      </c>
      <c r="AA13" s="713"/>
      <c r="AB13" s="713"/>
      <c r="AC13" s="713"/>
      <c r="AD13" s="714" t="s">
        <v>245</v>
      </c>
      <c r="AE13" s="714"/>
      <c r="AF13" s="714"/>
      <c r="AG13" s="714"/>
      <c r="AH13" s="714"/>
      <c r="AI13" s="714"/>
      <c r="AJ13" s="714"/>
      <c r="AK13" s="714"/>
      <c r="AL13" s="683" t="s">
        <v>129</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258001</v>
      </c>
      <c r="BH13" s="681"/>
      <c r="BI13" s="681"/>
      <c r="BJ13" s="681"/>
      <c r="BK13" s="681"/>
      <c r="BL13" s="681"/>
      <c r="BM13" s="681"/>
      <c r="BN13" s="682"/>
      <c r="BO13" s="713">
        <v>30</v>
      </c>
      <c r="BP13" s="713"/>
      <c r="BQ13" s="713"/>
      <c r="BR13" s="713"/>
      <c r="BS13" s="686">
        <v>8729</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1035132</v>
      </c>
      <c r="CS13" s="681"/>
      <c r="CT13" s="681"/>
      <c r="CU13" s="681"/>
      <c r="CV13" s="681"/>
      <c r="CW13" s="681"/>
      <c r="CX13" s="681"/>
      <c r="CY13" s="682"/>
      <c r="CZ13" s="713">
        <v>8.8000000000000007</v>
      </c>
      <c r="DA13" s="713"/>
      <c r="DB13" s="713"/>
      <c r="DC13" s="713"/>
      <c r="DD13" s="686">
        <v>315085</v>
      </c>
      <c r="DE13" s="681"/>
      <c r="DF13" s="681"/>
      <c r="DG13" s="681"/>
      <c r="DH13" s="681"/>
      <c r="DI13" s="681"/>
      <c r="DJ13" s="681"/>
      <c r="DK13" s="681"/>
      <c r="DL13" s="681"/>
      <c r="DM13" s="681"/>
      <c r="DN13" s="681"/>
      <c r="DO13" s="681"/>
      <c r="DP13" s="682"/>
      <c r="DQ13" s="686">
        <v>410515</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138</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17437</v>
      </c>
      <c r="BH14" s="681"/>
      <c r="BI14" s="681"/>
      <c r="BJ14" s="681"/>
      <c r="BK14" s="681"/>
      <c r="BL14" s="681"/>
      <c r="BM14" s="681"/>
      <c r="BN14" s="682"/>
      <c r="BO14" s="713">
        <v>2</v>
      </c>
      <c r="BP14" s="713"/>
      <c r="BQ14" s="713"/>
      <c r="BR14" s="713"/>
      <c r="BS14" s="686">
        <v>914</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396815</v>
      </c>
      <c r="CS14" s="681"/>
      <c r="CT14" s="681"/>
      <c r="CU14" s="681"/>
      <c r="CV14" s="681"/>
      <c r="CW14" s="681"/>
      <c r="CX14" s="681"/>
      <c r="CY14" s="682"/>
      <c r="CZ14" s="713">
        <v>3.4</v>
      </c>
      <c r="DA14" s="713"/>
      <c r="DB14" s="713"/>
      <c r="DC14" s="713"/>
      <c r="DD14" s="686">
        <v>41050</v>
      </c>
      <c r="DE14" s="681"/>
      <c r="DF14" s="681"/>
      <c r="DG14" s="681"/>
      <c r="DH14" s="681"/>
      <c r="DI14" s="681"/>
      <c r="DJ14" s="681"/>
      <c r="DK14" s="681"/>
      <c r="DL14" s="681"/>
      <c r="DM14" s="681"/>
      <c r="DN14" s="681"/>
      <c r="DO14" s="681"/>
      <c r="DP14" s="682"/>
      <c r="DQ14" s="686">
        <v>359936</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245</v>
      </c>
      <c r="S15" s="681"/>
      <c r="T15" s="681"/>
      <c r="U15" s="681"/>
      <c r="V15" s="681"/>
      <c r="W15" s="681"/>
      <c r="X15" s="681"/>
      <c r="Y15" s="682"/>
      <c r="Z15" s="713" t="s">
        <v>129</v>
      </c>
      <c r="AA15" s="713"/>
      <c r="AB15" s="713"/>
      <c r="AC15" s="713"/>
      <c r="AD15" s="714" t="s">
        <v>245</v>
      </c>
      <c r="AE15" s="714"/>
      <c r="AF15" s="714"/>
      <c r="AG15" s="714"/>
      <c r="AH15" s="714"/>
      <c r="AI15" s="714"/>
      <c r="AJ15" s="714"/>
      <c r="AK15" s="714"/>
      <c r="AL15" s="683" t="s">
        <v>129</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56114</v>
      </c>
      <c r="BH15" s="681"/>
      <c r="BI15" s="681"/>
      <c r="BJ15" s="681"/>
      <c r="BK15" s="681"/>
      <c r="BL15" s="681"/>
      <c r="BM15" s="681"/>
      <c r="BN15" s="682"/>
      <c r="BO15" s="713">
        <v>6.5</v>
      </c>
      <c r="BP15" s="713"/>
      <c r="BQ15" s="713"/>
      <c r="BR15" s="713"/>
      <c r="BS15" s="686" t="s">
        <v>129</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472591</v>
      </c>
      <c r="CS15" s="681"/>
      <c r="CT15" s="681"/>
      <c r="CU15" s="681"/>
      <c r="CV15" s="681"/>
      <c r="CW15" s="681"/>
      <c r="CX15" s="681"/>
      <c r="CY15" s="682"/>
      <c r="CZ15" s="713">
        <v>4</v>
      </c>
      <c r="DA15" s="713"/>
      <c r="DB15" s="713"/>
      <c r="DC15" s="713"/>
      <c r="DD15" s="686">
        <v>15817</v>
      </c>
      <c r="DE15" s="681"/>
      <c r="DF15" s="681"/>
      <c r="DG15" s="681"/>
      <c r="DH15" s="681"/>
      <c r="DI15" s="681"/>
      <c r="DJ15" s="681"/>
      <c r="DK15" s="681"/>
      <c r="DL15" s="681"/>
      <c r="DM15" s="681"/>
      <c r="DN15" s="681"/>
      <c r="DO15" s="681"/>
      <c r="DP15" s="682"/>
      <c r="DQ15" s="686">
        <v>323769</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3679</v>
      </c>
      <c r="S16" s="681"/>
      <c r="T16" s="681"/>
      <c r="U16" s="681"/>
      <c r="V16" s="681"/>
      <c r="W16" s="681"/>
      <c r="X16" s="681"/>
      <c r="Y16" s="682"/>
      <c r="Z16" s="713">
        <v>0</v>
      </c>
      <c r="AA16" s="713"/>
      <c r="AB16" s="713"/>
      <c r="AC16" s="713"/>
      <c r="AD16" s="714">
        <v>3679</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245</v>
      </c>
      <c r="BP16" s="713"/>
      <c r="BQ16" s="713"/>
      <c r="BR16" s="713"/>
      <c r="BS16" s="686" t="s">
        <v>129</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138</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3044</v>
      </c>
      <c r="S17" s="681"/>
      <c r="T17" s="681"/>
      <c r="U17" s="681"/>
      <c r="V17" s="681"/>
      <c r="W17" s="681"/>
      <c r="X17" s="681"/>
      <c r="Y17" s="682"/>
      <c r="Z17" s="713">
        <v>0</v>
      </c>
      <c r="AA17" s="713"/>
      <c r="AB17" s="713"/>
      <c r="AC17" s="713"/>
      <c r="AD17" s="714">
        <v>3044</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3427462</v>
      </c>
      <c r="CS17" s="681"/>
      <c r="CT17" s="681"/>
      <c r="CU17" s="681"/>
      <c r="CV17" s="681"/>
      <c r="CW17" s="681"/>
      <c r="CX17" s="681"/>
      <c r="CY17" s="682"/>
      <c r="CZ17" s="713">
        <v>29.2</v>
      </c>
      <c r="DA17" s="713"/>
      <c r="DB17" s="713"/>
      <c r="DC17" s="713"/>
      <c r="DD17" s="686" t="s">
        <v>129</v>
      </c>
      <c r="DE17" s="681"/>
      <c r="DF17" s="681"/>
      <c r="DG17" s="681"/>
      <c r="DH17" s="681"/>
      <c r="DI17" s="681"/>
      <c r="DJ17" s="681"/>
      <c r="DK17" s="681"/>
      <c r="DL17" s="681"/>
      <c r="DM17" s="681"/>
      <c r="DN17" s="681"/>
      <c r="DO17" s="681"/>
      <c r="DP17" s="682"/>
      <c r="DQ17" s="686">
        <v>3163637</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2558</v>
      </c>
      <c r="S18" s="681"/>
      <c r="T18" s="681"/>
      <c r="U18" s="681"/>
      <c r="V18" s="681"/>
      <c r="W18" s="681"/>
      <c r="X18" s="681"/>
      <c r="Y18" s="682"/>
      <c r="Z18" s="713">
        <v>0</v>
      </c>
      <c r="AA18" s="713"/>
      <c r="AB18" s="713"/>
      <c r="AC18" s="713"/>
      <c r="AD18" s="714">
        <v>2558</v>
      </c>
      <c r="AE18" s="714"/>
      <c r="AF18" s="714"/>
      <c r="AG18" s="714"/>
      <c r="AH18" s="714"/>
      <c r="AI18" s="714"/>
      <c r="AJ18" s="714"/>
      <c r="AK18" s="714"/>
      <c r="AL18" s="683">
        <v>0.1</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686</v>
      </c>
      <c r="S19" s="681"/>
      <c r="T19" s="681"/>
      <c r="U19" s="681"/>
      <c r="V19" s="681"/>
      <c r="W19" s="681"/>
      <c r="X19" s="681"/>
      <c r="Y19" s="682"/>
      <c r="Z19" s="713">
        <v>0</v>
      </c>
      <c r="AA19" s="713"/>
      <c r="AB19" s="713"/>
      <c r="AC19" s="713"/>
      <c r="AD19" s="714">
        <v>686</v>
      </c>
      <c r="AE19" s="714"/>
      <c r="AF19" s="714"/>
      <c r="AG19" s="714"/>
      <c r="AH19" s="714"/>
      <c r="AI19" s="714"/>
      <c r="AJ19" s="714"/>
      <c r="AK19" s="714"/>
      <c r="AL19" s="683">
        <v>0</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42749</v>
      </c>
      <c r="BH19" s="681"/>
      <c r="BI19" s="681"/>
      <c r="BJ19" s="681"/>
      <c r="BK19" s="681"/>
      <c r="BL19" s="681"/>
      <c r="BM19" s="681"/>
      <c r="BN19" s="682"/>
      <c r="BO19" s="713">
        <v>5</v>
      </c>
      <c r="BP19" s="713"/>
      <c r="BQ19" s="713"/>
      <c r="BR19" s="713"/>
      <c r="BS19" s="686" t="s">
        <v>245</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245</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1386</v>
      </c>
      <c r="S20" s="681"/>
      <c r="T20" s="681"/>
      <c r="U20" s="681"/>
      <c r="V20" s="681"/>
      <c r="W20" s="681"/>
      <c r="X20" s="681"/>
      <c r="Y20" s="682"/>
      <c r="Z20" s="713">
        <v>0</v>
      </c>
      <c r="AA20" s="713"/>
      <c r="AB20" s="713"/>
      <c r="AC20" s="713"/>
      <c r="AD20" s="714">
        <v>1386</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42749</v>
      </c>
      <c r="BH20" s="681"/>
      <c r="BI20" s="681"/>
      <c r="BJ20" s="681"/>
      <c r="BK20" s="681"/>
      <c r="BL20" s="681"/>
      <c r="BM20" s="681"/>
      <c r="BN20" s="682"/>
      <c r="BO20" s="713">
        <v>5</v>
      </c>
      <c r="BP20" s="713"/>
      <c r="BQ20" s="713"/>
      <c r="BR20" s="713"/>
      <c r="BS20" s="686" t="s">
        <v>129</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11723619</v>
      </c>
      <c r="CS20" s="681"/>
      <c r="CT20" s="681"/>
      <c r="CU20" s="681"/>
      <c r="CV20" s="681"/>
      <c r="CW20" s="681"/>
      <c r="CX20" s="681"/>
      <c r="CY20" s="682"/>
      <c r="CZ20" s="713">
        <v>100</v>
      </c>
      <c r="DA20" s="713"/>
      <c r="DB20" s="713"/>
      <c r="DC20" s="713"/>
      <c r="DD20" s="686">
        <v>1152616</v>
      </c>
      <c r="DE20" s="681"/>
      <c r="DF20" s="681"/>
      <c r="DG20" s="681"/>
      <c r="DH20" s="681"/>
      <c r="DI20" s="681"/>
      <c r="DJ20" s="681"/>
      <c r="DK20" s="681"/>
      <c r="DL20" s="681"/>
      <c r="DM20" s="681"/>
      <c r="DN20" s="681"/>
      <c r="DO20" s="681"/>
      <c r="DP20" s="682"/>
      <c r="DQ20" s="686">
        <v>7204945</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486</v>
      </c>
      <c r="S21" s="681"/>
      <c r="T21" s="681"/>
      <c r="U21" s="681"/>
      <c r="V21" s="681"/>
      <c r="W21" s="681"/>
      <c r="X21" s="681"/>
      <c r="Y21" s="682"/>
      <c r="Z21" s="713">
        <v>0</v>
      </c>
      <c r="AA21" s="713"/>
      <c r="AB21" s="713"/>
      <c r="AC21" s="713"/>
      <c r="AD21" s="714">
        <v>486</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245</v>
      </c>
      <c r="BH21" s="681"/>
      <c r="BI21" s="681"/>
      <c r="BJ21" s="681"/>
      <c r="BK21" s="681"/>
      <c r="BL21" s="681"/>
      <c r="BM21" s="681"/>
      <c r="BN21" s="682"/>
      <c r="BO21" s="713" t="s">
        <v>245</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4942168</v>
      </c>
      <c r="S22" s="681"/>
      <c r="T22" s="681"/>
      <c r="U22" s="681"/>
      <c r="V22" s="681"/>
      <c r="W22" s="681"/>
      <c r="X22" s="681"/>
      <c r="Y22" s="682"/>
      <c r="Z22" s="713">
        <v>40.5</v>
      </c>
      <c r="AA22" s="713"/>
      <c r="AB22" s="713"/>
      <c r="AC22" s="713"/>
      <c r="AD22" s="714">
        <v>3420471</v>
      </c>
      <c r="AE22" s="714"/>
      <c r="AF22" s="714"/>
      <c r="AG22" s="714"/>
      <c r="AH22" s="714"/>
      <c r="AI22" s="714"/>
      <c r="AJ22" s="714"/>
      <c r="AK22" s="714"/>
      <c r="AL22" s="683">
        <v>75.3</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245</v>
      </c>
      <c r="BP22" s="713"/>
      <c r="BQ22" s="713"/>
      <c r="BR22" s="713"/>
      <c r="BS22" s="686" t="s">
        <v>129</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3420471</v>
      </c>
      <c r="S23" s="681"/>
      <c r="T23" s="681"/>
      <c r="U23" s="681"/>
      <c r="V23" s="681"/>
      <c r="W23" s="681"/>
      <c r="X23" s="681"/>
      <c r="Y23" s="682"/>
      <c r="Z23" s="713">
        <v>28</v>
      </c>
      <c r="AA23" s="713"/>
      <c r="AB23" s="713"/>
      <c r="AC23" s="713"/>
      <c r="AD23" s="714">
        <v>3420471</v>
      </c>
      <c r="AE23" s="714"/>
      <c r="AF23" s="714"/>
      <c r="AG23" s="714"/>
      <c r="AH23" s="714"/>
      <c r="AI23" s="714"/>
      <c r="AJ23" s="714"/>
      <c r="AK23" s="714"/>
      <c r="AL23" s="683">
        <v>75.3</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42749</v>
      </c>
      <c r="BH23" s="681"/>
      <c r="BI23" s="681"/>
      <c r="BJ23" s="681"/>
      <c r="BK23" s="681"/>
      <c r="BL23" s="681"/>
      <c r="BM23" s="681"/>
      <c r="BN23" s="682"/>
      <c r="BO23" s="713">
        <v>5</v>
      </c>
      <c r="BP23" s="713"/>
      <c r="BQ23" s="713"/>
      <c r="BR23" s="713"/>
      <c r="BS23" s="686" t="s">
        <v>138</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1521697</v>
      </c>
      <c r="S24" s="681"/>
      <c r="T24" s="681"/>
      <c r="U24" s="681"/>
      <c r="V24" s="681"/>
      <c r="W24" s="681"/>
      <c r="X24" s="681"/>
      <c r="Y24" s="682"/>
      <c r="Z24" s="713">
        <v>12.5</v>
      </c>
      <c r="AA24" s="713"/>
      <c r="AB24" s="713"/>
      <c r="AC24" s="713"/>
      <c r="AD24" s="714" t="s">
        <v>129</v>
      </c>
      <c r="AE24" s="714"/>
      <c r="AF24" s="714"/>
      <c r="AG24" s="714"/>
      <c r="AH24" s="714"/>
      <c r="AI24" s="714"/>
      <c r="AJ24" s="714"/>
      <c r="AK24" s="714"/>
      <c r="AL24" s="683" t="s">
        <v>129</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138</v>
      </c>
      <c r="BP24" s="713"/>
      <c r="BQ24" s="713"/>
      <c r="BR24" s="713"/>
      <c r="BS24" s="686" t="s">
        <v>245</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5893187</v>
      </c>
      <c r="CS24" s="736"/>
      <c r="CT24" s="736"/>
      <c r="CU24" s="736"/>
      <c r="CV24" s="736"/>
      <c r="CW24" s="736"/>
      <c r="CX24" s="736"/>
      <c r="CY24" s="779"/>
      <c r="CZ24" s="780">
        <v>50.3</v>
      </c>
      <c r="DA24" s="751"/>
      <c r="DB24" s="751"/>
      <c r="DC24" s="783"/>
      <c r="DD24" s="778">
        <v>4522662</v>
      </c>
      <c r="DE24" s="736"/>
      <c r="DF24" s="736"/>
      <c r="DG24" s="736"/>
      <c r="DH24" s="736"/>
      <c r="DI24" s="736"/>
      <c r="DJ24" s="736"/>
      <c r="DK24" s="779"/>
      <c r="DL24" s="778">
        <v>4437756</v>
      </c>
      <c r="DM24" s="736"/>
      <c r="DN24" s="736"/>
      <c r="DO24" s="736"/>
      <c r="DP24" s="736"/>
      <c r="DQ24" s="736"/>
      <c r="DR24" s="736"/>
      <c r="DS24" s="736"/>
      <c r="DT24" s="736"/>
      <c r="DU24" s="736"/>
      <c r="DV24" s="779"/>
      <c r="DW24" s="780">
        <v>95</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245</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1127751</v>
      </c>
      <c r="CS25" s="699"/>
      <c r="CT25" s="699"/>
      <c r="CU25" s="699"/>
      <c r="CV25" s="699"/>
      <c r="CW25" s="699"/>
      <c r="CX25" s="699"/>
      <c r="CY25" s="700"/>
      <c r="CZ25" s="683">
        <v>9.6</v>
      </c>
      <c r="DA25" s="701"/>
      <c r="DB25" s="701"/>
      <c r="DC25" s="702"/>
      <c r="DD25" s="686">
        <v>994809</v>
      </c>
      <c r="DE25" s="699"/>
      <c r="DF25" s="699"/>
      <c r="DG25" s="699"/>
      <c r="DH25" s="699"/>
      <c r="DI25" s="699"/>
      <c r="DJ25" s="699"/>
      <c r="DK25" s="700"/>
      <c r="DL25" s="686">
        <v>977009</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6071312</v>
      </c>
      <c r="S26" s="681"/>
      <c r="T26" s="681"/>
      <c r="U26" s="681"/>
      <c r="V26" s="681"/>
      <c r="W26" s="681"/>
      <c r="X26" s="681"/>
      <c r="Y26" s="682"/>
      <c r="Z26" s="713">
        <v>49.7</v>
      </c>
      <c r="AA26" s="713"/>
      <c r="AB26" s="713"/>
      <c r="AC26" s="713"/>
      <c r="AD26" s="714">
        <v>4506661</v>
      </c>
      <c r="AE26" s="714"/>
      <c r="AF26" s="714"/>
      <c r="AG26" s="714"/>
      <c r="AH26" s="714"/>
      <c r="AI26" s="714"/>
      <c r="AJ26" s="714"/>
      <c r="AK26" s="714"/>
      <c r="AL26" s="683">
        <v>99.2</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766491</v>
      </c>
      <c r="CS26" s="681"/>
      <c r="CT26" s="681"/>
      <c r="CU26" s="681"/>
      <c r="CV26" s="681"/>
      <c r="CW26" s="681"/>
      <c r="CX26" s="681"/>
      <c r="CY26" s="682"/>
      <c r="CZ26" s="683">
        <v>6.5</v>
      </c>
      <c r="DA26" s="701"/>
      <c r="DB26" s="701"/>
      <c r="DC26" s="702"/>
      <c r="DD26" s="686">
        <v>683701</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t="s">
        <v>129</v>
      </c>
      <c r="S27" s="681"/>
      <c r="T27" s="681"/>
      <c r="U27" s="681"/>
      <c r="V27" s="681"/>
      <c r="W27" s="681"/>
      <c r="X27" s="681"/>
      <c r="Y27" s="682"/>
      <c r="Z27" s="713" t="s">
        <v>129</v>
      </c>
      <c r="AA27" s="713"/>
      <c r="AB27" s="713"/>
      <c r="AC27" s="713"/>
      <c r="AD27" s="714" t="s">
        <v>129</v>
      </c>
      <c r="AE27" s="714"/>
      <c r="AF27" s="714"/>
      <c r="AG27" s="714"/>
      <c r="AH27" s="714"/>
      <c r="AI27" s="714"/>
      <c r="AJ27" s="714"/>
      <c r="AK27" s="714"/>
      <c r="AL27" s="683" t="s">
        <v>245</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860659</v>
      </c>
      <c r="BH27" s="681"/>
      <c r="BI27" s="681"/>
      <c r="BJ27" s="681"/>
      <c r="BK27" s="681"/>
      <c r="BL27" s="681"/>
      <c r="BM27" s="681"/>
      <c r="BN27" s="682"/>
      <c r="BO27" s="713">
        <v>100</v>
      </c>
      <c r="BP27" s="713"/>
      <c r="BQ27" s="713"/>
      <c r="BR27" s="713"/>
      <c r="BS27" s="686">
        <v>18120</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1337974</v>
      </c>
      <c r="CS27" s="699"/>
      <c r="CT27" s="699"/>
      <c r="CU27" s="699"/>
      <c r="CV27" s="699"/>
      <c r="CW27" s="699"/>
      <c r="CX27" s="699"/>
      <c r="CY27" s="700"/>
      <c r="CZ27" s="683">
        <v>11.4</v>
      </c>
      <c r="DA27" s="701"/>
      <c r="DB27" s="701"/>
      <c r="DC27" s="702"/>
      <c r="DD27" s="686">
        <v>364216</v>
      </c>
      <c r="DE27" s="699"/>
      <c r="DF27" s="699"/>
      <c r="DG27" s="699"/>
      <c r="DH27" s="699"/>
      <c r="DI27" s="699"/>
      <c r="DJ27" s="699"/>
      <c r="DK27" s="700"/>
      <c r="DL27" s="686">
        <v>360670</v>
      </c>
      <c r="DM27" s="699"/>
      <c r="DN27" s="699"/>
      <c r="DO27" s="699"/>
      <c r="DP27" s="699"/>
      <c r="DQ27" s="699"/>
      <c r="DR27" s="699"/>
      <c r="DS27" s="699"/>
      <c r="DT27" s="699"/>
      <c r="DU27" s="699"/>
      <c r="DV27" s="700"/>
      <c r="DW27" s="683">
        <v>7.7</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33003</v>
      </c>
      <c r="S28" s="681"/>
      <c r="T28" s="681"/>
      <c r="U28" s="681"/>
      <c r="V28" s="681"/>
      <c r="W28" s="681"/>
      <c r="X28" s="681"/>
      <c r="Y28" s="682"/>
      <c r="Z28" s="713">
        <v>0.3</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3427462</v>
      </c>
      <c r="CS28" s="681"/>
      <c r="CT28" s="681"/>
      <c r="CU28" s="681"/>
      <c r="CV28" s="681"/>
      <c r="CW28" s="681"/>
      <c r="CX28" s="681"/>
      <c r="CY28" s="682"/>
      <c r="CZ28" s="683">
        <v>29.2</v>
      </c>
      <c r="DA28" s="701"/>
      <c r="DB28" s="701"/>
      <c r="DC28" s="702"/>
      <c r="DD28" s="686">
        <v>3163637</v>
      </c>
      <c r="DE28" s="681"/>
      <c r="DF28" s="681"/>
      <c r="DG28" s="681"/>
      <c r="DH28" s="681"/>
      <c r="DI28" s="681"/>
      <c r="DJ28" s="681"/>
      <c r="DK28" s="682"/>
      <c r="DL28" s="686">
        <v>3100077</v>
      </c>
      <c r="DM28" s="681"/>
      <c r="DN28" s="681"/>
      <c r="DO28" s="681"/>
      <c r="DP28" s="681"/>
      <c r="DQ28" s="681"/>
      <c r="DR28" s="681"/>
      <c r="DS28" s="681"/>
      <c r="DT28" s="681"/>
      <c r="DU28" s="681"/>
      <c r="DV28" s="682"/>
      <c r="DW28" s="683">
        <v>66.400000000000006</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434596</v>
      </c>
      <c r="S29" s="681"/>
      <c r="T29" s="681"/>
      <c r="U29" s="681"/>
      <c r="V29" s="681"/>
      <c r="W29" s="681"/>
      <c r="X29" s="681"/>
      <c r="Y29" s="682"/>
      <c r="Z29" s="713">
        <v>3.6</v>
      </c>
      <c r="AA29" s="713"/>
      <c r="AB29" s="713"/>
      <c r="AC29" s="713"/>
      <c r="AD29" s="714">
        <v>12114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70</v>
      </c>
      <c r="CG29" s="720"/>
      <c r="CH29" s="720"/>
      <c r="CI29" s="720"/>
      <c r="CJ29" s="720"/>
      <c r="CK29" s="720"/>
      <c r="CL29" s="720"/>
      <c r="CM29" s="720"/>
      <c r="CN29" s="720"/>
      <c r="CO29" s="720"/>
      <c r="CP29" s="720"/>
      <c r="CQ29" s="721"/>
      <c r="CR29" s="680">
        <v>3427461</v>
      </c>
      <c r="CS29" s="699"/>
      <c r="CT29" s="699"/>
      <c r="CU29" s="699"/>
      <c r="CV29" s="699"/>
      <c r="CW29" s="699"/>
      <c r="CX29" s="699"/>
      <c r="CY29" s="700"/>
      <c r="CZ29" s="683">
        <v>29.2</v>
      </c>
      <c r="DA29" s="701"/>
      <c r="DB29" s="701"/>
      <c r="DC29" s="702"/>
      <c r="DD29" s="686">
        <v>3163636</v>
      </c>
      <c r="DE29" s="699"/>
      <c r="DF29" s="699"/>
      <c r="DG29" s="699"/>
      <c r="DH29" s="699"/>
      <c r="DI29" s="699"/>
      <c r="DJ29" s="699"/>
      <c r="DK29" s="700"/>
      <c r="DL29" s="686">
        <v>3100076</v>
      </c>
      <c r="DM29" s="699"/>
      <c r="DN29" s="699"/>
      <c r="DO29" s="699"/>
      <c r="DP29" s="699"/>
      <c r="DQ29" s="699"/>
      <c r="DR29" s="699"/>
      <c r="DS29" s="699"/>
      <c r="DT29" s="699"/>
      <c r="DU29" s="699"/>
      <c r="DV29" s="700"/>
      <c r="DW29" s="683">
        <v>66.400000000000006</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51013</v>
      </c>
      <c r="S30" s="681"/>
      <c r="T30" s="681"/>
      <c r="U30" s="681"/>
      <c r="V30" s="681"/>
      <c r="W30" s="681"/>
      <c r="X30" s="681"/>
      <c r="Y30" s="682"/>
      <c r="Z30" s="713">
        <v>0.4</v>
      </c>
      <c r="AA30" s="713"/>
      <c r="AB30" s="713"/>
      <c r="AC30" s="713"/>
      <c r="AD30" s="714" t="s">
        <v>129</v>
      </c>
      <c r="AE30" s="714"/>
      <c r="AF30" s="714"/>
      <c r="AG30" s="714"/>
      <c r="AH30" s="714"/>
      <c r="AI30" s="714"/>
      <c r="AJ30" s="714"/>
      <c r="AK30" s="714"/>
      <c r="AL30" s="683" t="s">
        <v>129</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3130393</v>
      </c>
      <c r="CS30" s="681"/>
      <c r="CT30" s="681"/>
      <c r="CU30" s="681"/>
      <c r="CV30" s="681"/>
      <c r="CW30" s="681"/>
      <c r="CX30" s="681"/>
      <c r="CY30" s="682"/>
      <c r="CZ30" s="683">
        <v>26.7</v>
      </c>
      <c r="DA30" s="701"/>
      <c r="DB30" s="701"/>
      <c r="DC30" s="702"/>
      <c r="DD30" s="686">
        <v>2926388</v>
      </c>
      <c r="DE30" s="681"/>
      <c r="DF30" s="681"/>
      <c r="DG30" s="681"/>
      <c r="DH30" s="681"/>
      <c r="DI30" s="681"/>
      <c r="DJ30" s="681"/>
      <c r="DK30" s="682"/>
      <c r="DL30" s="686">
        <v>2864878</v>
      </c>
      <c r="DM30" s="681"/>
      <c r="DN30" s="681"/>
      <c r="DO30" s="681"/>
      <c r="DP30" s="681"/>
      <c r="DQ30" s="681"/>
      <c r="DR30" s="681"/>
      <c r="DS30" s="681"/>
      <c r="DT30" s="681"/>
      <c r="DU30" s="681"/>
      <c r="DV30" s="682"/>
      <c r="DW30" s="683">
        <v>61.4</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2270776</v>
      </c>
      <c r="S31" s="681"/>
      <c r="T31" s="681"/>
      <c r="U31" s="681"/>
      <c r="V31" s="681"/>
      <c r="W31" s="681"/>
      <c r="X31" s="681"/>
      <c r="Y31" s="682"/>
      <c r="Z31" s="713">
        <v>18.600000000000001</v>
      </c>
      <c r="AA31" s="713"/>
      <c r="AB31" s="713"/>
      <c r="AC31" s="713"/>
      <c r="AD31" s="714" t="s">
        <v>129</v>
      </c>
      <c r="AE31" s="714"/>
      <c r="AF31" s="714"/>
      <c r="AG31" s="714"/>
      <c r="AH31" s="714"/>
      <c r="AI31" s="714"/>
      <c r="AJ31" s="714"/>
      <c r="AK31" s="714"/>
      <c r="AL31" s="683" t="s">
        <v>129</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97.1</v>
      </c>
      <c r="BH31" s="750"/>
      <c r="BI31" s="750"/>
      <c r="BJ31" s="750"/>
      <c r="BK31" s="750"/>
      <c r="BL31" s="750"/>
      <c r="BM31" s="751">
        <v>92.4</v>
      </c>
      <c r="BN31" s="750"/>
      <c r="BO31" s="750"/>
      <c r="BP31" s="750"/>
      <c r="BQ31" s="752"/>
      <c r="BR31" s="749">
        <v>99.4</v>
      </c>
      <c r="BS31" s="750"/>
      <c r="BT31" s="750"/>
      <c r="BU31" s="750"/>
      <c r="BV31" s="750"/>
      <c r="BW31" s="750"/>
      <c r="BX31" s="751">
        <v>95</v>
      </c>
      <c r="BY31" s="750"/>
      <c r="BZ31" s="750"/>
      <c r="CA31" s="750"/>
      <c r="CB31" s="752"/>
      <c r="CD31" s="767"/>
      <c r="CE31" s="768"/>
      <c r="CF31" s="719" t="s">
        <v>315</v>
      </c>
      <c r="CG31" s="720"/>
      <c r="CH31" s="720"/>
      <c r="CI31" s="720"/>
      <c r="CJ31" s="720"/>
      <c r="CK31" s="720"/>
      <c r="CL31" s="720"/>
      <c r="CM31" s="720"/>
      <c r="CN31" s="720"/>
      <c r="CO31" s="720"/>
      <c r="CP31" s="720"/>
      <c r="CQ31" s="721"/>
      <c r="CR31" s="680">
        <v>297068</v>
      </c>
      <c r="CS31" s="699"/>
      <c r="CT31" s="699"/>
      <c r="CU31" s="699"/>
      <c r="CV31" s="699"/>
      <c r="CW31" s="699"/>
      <c r="CX31" s="699"/>
      <c r="CY31" s="700"/>
      <c r="CZ31" s="683">
        <v>2.5</v>
      </c>
      <c r="DA31" s="701"/>
      <c r="DB31" s="701"/>
      <c r="DC31" s="702"/>
      <c r="DD31" s="686">
        <v>237248</v>
      </c>
      <c r="DE31" s="699"/>
      <c r="DF31" s="699"/>
      <c r="DG31" s="699"/>
      <c r="DH31" s="699"/>
      <c r="DI31" s="699"/>
      <c r="DJ31" s="699"/>
      <c r="DK31" s="700"/>
      <c r="DL31" s="686">
        <v>235198</v>
      </c>
      <c r="DM31" s="699"/>
      <c r="DN31" s="699"/>
      <c r="DO31" s="699"/>
      <c r="DP31" s="699"/>
      <c r="DQ31" s="699"/>
      <c r="DR31" s="699"/>
      <c r="DS31" s="699"/>
      <c r="DT31" s="699"/>
      <c r="DU31" s="699"/>
      <c r="DV31" s="700"/>
      <c r="DW31" s="683">
        <v>5</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96.8</v>
      </c>
      <c r="BH32" s="699"/>
      <c r="BI32" s="699"/>
      <c r="BJ32" s="699"/>
      <c r="BK32" s="699"/>
      <c r="BL32" s="699"/>
      <c r="BM32" s="684">
        <v>92.5</v>
      </c>
      <c r="BN32" s="745"/>
      <c r="BO32" s="745"/>
      <c r="BP32" s="745"/>
      <c r="BQ32" s="726"/>
      <c r="BR32" s="753">
        <v>99.9</v>
      </c>
      <c r="BS32" s="699"/>
      <c r="BT32" s="699"/>
      <c r="BU32" s="699"/>
      <c r="BV32" s="699"/>
      <c r="BW32" s="699"/>
      <c r="BX32" s="684">
        <v>95.5</v>
      </c>
      <c r="BY32" s="745"/>
      <c r="BZ32" s="745"/>
      <c r="CA32" s="745"/>
      <c r="CB32" s="726"/>
      <c r="CD32" s="769"/>
      <c r="CE32" s="770"/>
      <c r="CF32" s="719" t="s">
        <v>319</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445285</v>
      </c>
      <c r="S33" s="681"/>
      <c r="T33" s="681"/>
      <c r="U33" s="681"/>
      <c r="V33" s="681"/>
      <c r="W33" s="681"/>
      <c r="X33" s="681"/>
      <c r="Y33" s="682"/>
      <c r="Z33" s="713">
        <v>3.6</v>
      </c>
      <c r="AA33" s="713"/>
      <c r="AB33" s="713"/>
      <c r="AC33" s="713"/>
      <c r="AD33" s="714" t="s">
        <v>138</v>
      </c>
      <c r="AE33" s="714"/>
      <c r="AF33" s="714"/>
      <c r="AG33" s="714"/>
      <c r="AH33" s="714"/>
      <c r="AI33" s="714"/>
      <c r="AJ33" s="714"/>
      <c r="AK33" s="714"/>
      <c r="AL33" s="683" t="s">
        <v>245</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94.9</v>
      </c>
      <c r="BH33" s="665"/>
      <c r="BI33" s="665"/>
      <c r="BJ33" s="665"/>
      <c r="BK33" s="665"/>
      <c r="BL33" s="665"/>
      <c r="BM33" s="707">
        <v>86.8</v>
      </c>
      <c r="BN33" s="665"/>
      <c r="BO33" s="665"/>
      <c r="BP33" s="665"/>
      <c r="BQ33" s="709"/>
      <c r="BR33" s="744">
        <v>98.5</v>
      </c>
      <c r="BS33" s="665"/>
      <c r="BT33" s="665"/>
      <c r="BU33" s="665"/>
      <c r="BV33" s="665"/>
      <c r="BW33" s="665"/>
      <c r="BX33" s="707">
        <v>90.8</v>
      </c>
      <c r="BY33" s="665"/>
      <c r="BZ33" s="665"/>
      <c r="CA33" s="665"/>
      <c r="CB33" s="709"/>
      <c r="CD33" s="719" t="s">
        <v>322</v>
      </c>
      <c r="CE33" s="720"/>
      <c r="CF33" s="720"/>
      <c r="CG33" s="720"/>
      <c r="CH33" s="720"/>
      <c r="CI33" s="720"/>
      <c r="CJ33" s="720"/>
      <c r="CK33" s="720"/>
      <c r="CL33" s="720"/>
      <c r="CM33" s="720"/>
      <c r="CN33" s="720"/>
      <c r="CO33" s="720"/>
      <c r="CP33" s="720"/>
      <c r="CQ33" s="721"/>
      <c r="CR33" s="680">
        <v>4677816</v>
      </c>
      <c r="CS33" s="699"/>
      <c r="CT33" s="699"/>
      <c r="CU33" s="699"/>
      <c r="CV33" s="699"/>
      <c r="CW33" s="699"/>
      <c r="CX33" s="699"/>
      <c r="CY33" s="700"/>
      <c r="CZ33" s="683">
        <v>39.9</v>
      </c>
      <c r="DA33" s="701"/>
      <c r="DB33" s="701"/>
      <c r="DC33" s="702"/>
      <c r="DD33" s="686">
        <v>2578174</v>
      </c>
      <c r="DE33" s="699"/>
      <c r="DF33" s="699"/>
      <c r="DG33" s="699"/>
      <c r="DH33" s="699"/>
      <c r="DI33" s="699"/>
      <c r="DJ33" s="699"/>
      <c r="DK33" s="700"/>
      <c r="DL33" s="686">
        <v>1394335</v>
      </c>
      <c r="DM33" s="699"/>
      <c r="DN33" s="699"/>
      <c r="DO33" s="699"/>
      <c r="DP33" s="699"/>
      <c r="DQ33" s="699"/>
      <c r="DR33" s="699"/>
      <c r="DS33" s="699"/>
      <c r="DT33" s="699"/>
      <c r="DU33" s="699"/>
      <c r="DV33" s="700"/>
      <c r="DW33" s="683">
        <v>29.9</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48105</v>
      </c>
      <c r="S34" s="681"/>
      <c r="T34" s="681"/>
      <c r="U34" s="681"/>
      <c r="V34" s="681"/>
      <c r="W34" s="681"/>
      <c r="X34" s="681"/>
      <c r="Y34" s="682"/>
      <c r="Z34" s="713">
        <v>0.4</v>
      </c>
      <c r="AA34" s="713"/>
      <c r="AB34" s="713"/>
      <c r="AC34" s="713"/>
      <c r="AD34" s="714">
        <v>23547</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1233094</v>
      </c>
      <c r="CS34" s="681"/>
      <c r="CT34" s="681"/>
      <c r="CU34" s="681"/>
      <c r="CV34" s="681"/>
      <c r="CW34" s="681"/>
      <c r="CX34" s="681"/>
      <c r="CY34" s="682"/>
      <c r="CZ34" s="683">
        <v>10.5</v>
      </c>
      <c r="DA34" s="701"/>
      <c r="DB34" s="701"/>
      <c r="DC34" s="702"/>
      <c r="DD34" s="686">
        <v>637630</v>
      </c>
      <c r="DE34" s="681"/>
      <c r="DF34" s="681"/>
      <c r="DG34" s="681"/>
      <c r="DH34" s="681"/>
      <c r="DI34" s="681"/>
      <c r="DJ34" s="681"/>
      <c r="DK34" s="682"/>
      <c r="DL34" s="686">
        <v>433048</v>
      </c>
      <c r="DM34" s="681"/>
      <c r="DN34" s="681"/>
      <c r="DO34" s="681"/>
      <c r="DP34" s="681"/>
      <c r="DQ34" s="681"/>
      <c r="DR34" s="681"/>
      <c r="DS34" s="681"/>
      <c r="DT34" s="681"/>
      <c r="DU34" s="681"/>
      <c r="DV34" s="682"/>
      <c r="DW34" s="683">
        <v>9.3000000000000007</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387344</v>
      </c>
      <c r="S35" s="681"/>
      <c r="T35" s="681"/>
      <c r="U35" s="681"/>
      <c r="V35" s="681"/>
      <c r="W35" s="681"/>
      <c r="X35" s="681"/>
      <c r="Y35" s="682"/>
      <c r="Z35" s="713">
        <v>3.2</v>
      </c>
      <c r="AA35" s="713"/>
      <c r="AB35" s="713"/>
      <c r="AC35" s="713"/>
      <c r="AD35" s="714" t="s">
        <v>129</v>
      </c>
      <c r="AE35" s="714"/>
      <c r="AF35" s="714"/>
      <c r="AG35" s="714"/>
      <c r="AH35" s="714"/>
      <c r="AI35" s="714"/>
      <c r="AJ35" s="714"/>
      <c r="AK35" s="714"/>
      <c r="AL35" s="683" t="s">
        <v>129</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319245</v>
      </c>
      <c r="CS35" s="699"/>
      <c r="CT35" s="699"/>
      <c r="CU35" s="699"/>
      <c r="CV35" s="699"/>
      <c r="CW35" s="699"/>
      <c r="CX35" s="699"/>
      <c r="CY35" s="700"/>
      <c r="CZ35" s="683">
        <v>2.7</v>
      </c>
      <c r="DA35" s="701"/>
      <c r="DB35" s="701"/>
      <c r="DC35" s="702"/>
      <c r="DD35" s="686">
        <v>205315</v>
      </c>
      <c r="DE35" s="699"/>
      <c r="DF35" s="699"/>
      <c r="DG35" s="699"/>
      <c r="DH35" s="699"/>
      <c r="DI35" s="699"/>
      <c r="DJ35" s="699"/>
      <c r="DK35" s="700"/>
      <c r="DL35" s="686">
        <v>188519</v>
      </c>
      <c r="DM35" s="699"/>
      <c r="DN35" s="699"/>
      <c r="DO35" s="699"/>
      <c r="DP35" s="699"/>
      <c r="DQ35" s="699"/>
      <c r="DR35" s="699"/>
      <c r="DS35" s="699"/>
      <c r="DT35" s="699"/>
      <c r="DU35" s="699"/>
      <c r="DV35" s="700"/>
      <c r="DW35" s="683">
        <v>4</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783035</v>
      </c>
      <c r="S36" s="681"/>
      <c r="T36" s="681"/>
      <c r="U36" s="681"/>
      <c r="V36" s="681"/>
      <c r="W36" s="681"/>
      <c r="X36" s="681"/>
      <c r="Y36" s="682"/>
      <c r="Z36" s="713">
        <v>6.4</v>
      </c>
      <c r="AA36" s="713"/>
      <c r="AB36" s="713"/>
      <c r="AC36" s="713"/>
      <c r="AD36" s="714" t="s">
        <v>129</v>
      </c>
      <c r="AE36" s="714"/>
      <c r="AF36" s="714"/>
      <c r="AG36" s="714"/>
      <c r="AH36" s="714"/>
      <c r="AI36" s="714"/>
      <c r="AJ36" s="714"/>
      <c r="AK36" s="714"/>
      <c r="AL36" s="683" t="s">
        <v>129</v>
      </c>
      <c r="AM36" s="684"/>
      <c r="AN36" s="684"/>
      <c r="AO36" s="715"/>
      <c r="AP36" s="235"/>
      <c r="AQ36" s="732" t="s">
        <v>330</v>
      </c>
      <c r="AR36" s="733"/>
      <c r="AS36" s="733"/>
      <c r="AT36" s="733"/>
      <c r="AU36" s="733"/>
      <c r="AV36" s="733"/>
      <c r="AW36" s="733"/>
      <c r="AX36" s="733"/>
      <c r="AY36" s="734"/>
      <c r="AZ36" s="735">
        <v>904653</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t="s">
        <v>129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1301697</v>
      </c>
      <c r="CS36" s="681"/>
      <c r="CT36" s="681"/>
      <c r="CU36" s="681"/>
      <c r="CV36" s="681"/>
      <c r="CW36" s="681"/>
      <c r="CX36" s="681"/>
      <c r="CY36" s="682"/>
      <c r="CZ36" s="683">
        <v>11.1</v>
      </c>
      <c r="DA36" s="701"/>
      <c r="DB36" s="701"/>
      <c r="DC36" s="702"/>
      <c r="DD36" s="686">
        <v>374546</v>
      </c>
      <c r="DE36" s="681"/>
      <c r="DF36" s="681"/>
      <c r="DG36" s="681"/>
      <c r="DH36" s="681"/>
      <c r="DI36" s="681"/>
      <c r="DJ36" s="681"/>
      <c r="DK36" s="682"/>
      <c r="DL36" s="686">
        <v>124351</v>
      </c>
      <c r="DM36" s="681"/>
      <c r="DN36" s="681"/>
      <c r="DO36" s="681"/>
      <c r="DP36" s="681"/>
      <c r="DQ36" s="681"/>
      <c r="DR36" s="681"/>
      <c r="DS36" s="681"/>
      <c r="DT36" s="681"/>
      <c r="DU36" s="681"/>
      <c r="DV36" s="682"/>
      <c r="DW36" s="683">
        <v>2.7</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576134</v>
      </c>
      <c r="S37" s="681"/>
      <c r="T37" s="681"/>
      <c r="U37" s="681"/>
      <c r="V37" s="681"/>
      <c r="W37" s="681"/>
      <c r="X37" s="681"/>
      <c r="Y37" s="682"/>
      <c r="Z37" s="713">
        <v>4.7</v>
      </c>
      <c r="AA37" s="713"/>
      <c r="AB37" s="713"/>
      <c r="AC37" s="713"/>
      <c r="AD37" s="714" t="s">
        <v>129</v>
      </c>
      <c r="AE37" s="714"/>
      <c r="AF37" s="714"/>
      <c r="AG37" s="714"/>
      <c r="AH37" s="714"/>
      <c r="AI37" s="714"/>
      <c r="AJ37" s="714"/>
      <c r="AK37" s="714"/>
      <c r="AL37" s="683" t="s">
        <v>129</v>
      </c>
      <c r="AM37" s="684"/>
      <c r="AN37" s="684"/>
      <c r="AO37" s="715"/>
      <c r="AQ37" s="723" t="s">
        <v>334</v>
      </c>
      <c r="AR37" s="724"/>
      <c r="AS37" s="724"/>
      <c r="AT37" s="724"/>
      <c r="AU37" s="724"/>
      <c r="AV37" s="724"/>
      <c r="AW37" s="724"/>
      <c r="AX37" s="724"/>
      <c r="AY37" s="725"/>
      <c r="AZ37" s="680">
        <v>147492</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-14626</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1002</v>
      </c>
      <c r="CS37" s="699"/>
      <c r="CT37" s="699"/>
      <c r="CU37" s="699"/>
      <c r="CV37" s="699"/>
      <c r="CW37" s="699"/>
      <c r="CX37" s="699"/>
      <c r="CY37" s="700"/>
      <c r="CZ37" s="683">
        <v>0</v>
      </c>
      <c r="DA37" s="701"/>
      <c r="DB37" s="701"/>
      <c r="DC37" s="702"/>
      <c r="DD37" s="686">
        <v>1002</v>
      </c>
      <c r="DE37" s="699"/>
      <c r="DF37" s="699"/>
      <c r="DG37" s="699"/>
      <c r="DH37" s="699"/>
      <c r="DI37" s="699"/>
      <c r="DJ37" s="699"/>
      <c r="DK37" s="700"/>
      <c r="DL37" s="686">
        <v>685</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51543</v>
      </c>
      <c r="S38" s="681"/>
      <c r="T38" s="681"/>
      <c r="U38" s="681"/>
      <c r="V38" s="681"/>
      <c r="W38" s="681"/>
      <c r="X38" s="681"/>
      <c r="Y38" s="682"/>
      <c r="Z38" s="713">
        <v>0.4</v>
      </c>
      <c r="AA38" s="713"/>
      <c r="AB38" s="713"/>
      <c r="AC38" s="713"/>
      <c r="AD38" s="714" t="s">
        <v>129</v>
      </c>
      <c r="AE38" s="714"/>
      <c r="AF38" s="714"/>
      <c r="AG38" s="714"/>
      <c r="AH38" s="714"/>
      <c r="AI38" s="714"/>
      <c r="AJ38" s="714"/>
      <c r="AK38" s="714"/>
      <c r="AL38" s="683" t="s">
        <v>129</v>
      </c>
      <c r="AM38" s="684"/>
      <c r="AN38" s="684"/>
      <c r="AO38" s="715"/>
      <c r="AQ38" s="723" t="s">
        <v>338</v>
      </c>
      <c r="AR38" s="724"/>
      <c r="AS38" s="724"/>
      <c r="AT38" s="724"/>
      <c r="AU38" s="724"/>
      <c r="AV38" s="724"/>
      <c r="AW38" s="724"/>
      <c r="AX38" s="724"/>
      <c r="AY38" s="725"/>
      <c r="AZ38" s="680">
        <v>124729</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1397</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779924</v>
      </c>
      <c r="CS38" s="681"/>
      <c r="CT38" s="681"/>
      <c r="CU38" s="681"/>
      <c r="CV38" s="681"/>
      <c r="CW38" s="681"/>
      <c r="CX38" s="681"/>
      <c r="CY38" s="682"/>
      <c r="CZ38" s="683">
        <v>6.7</v>
      </c>
      <c r="DA38" s="701"/>
      <c r="DB38" s="701"/>
      <c r="DC38" s="702"/>
      <c r="DD38" s="686">
        <v>684371</v>
      </c>
      <c r="DE38" s="681"/>
      <c r="DF38" s="681"/>
      <c r="DG38" s="681"/>
      <c r="DH38" s="681"/>
      <c r="DI38" s="681"/>
      <c r="DJ38" s="681"/>
      <c r="DK38" s="682"/>
      <c r="DL38" s="686">
        <v>648417</v>
      </c>
      <c r="DM38" s="681"/>
      <c r="DN38" s="681"/>
      <c r="DO38" s="681"/>
      <c r="DP38" s="681"/>
      <c r="DQ38" s="681"/>
      <c r="DR38" s="681"/>
      <c r="DS38" s="681"/>
      <c r="DT38" s="681"/>
      <c r="DU38" s="681"/>
      <c r="DV38" s="682"/>
      <c r="DW38" s="683">
        <v>13.9</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1054037</v>
      </c>
      <c r="S39" s="681"/>
      <c r="T39" s="681"/>
      <c r="U39" s="681"/>
      <c r="V39" s="681"/>
      <c r="W39" s="681"/>
      <c r="X39" s="681"/>
      <c r="Y39" s="682"/>
      <c r="Z39" s="713">
        <v>8.6</v>
      </c>
      <c r="AA39" s="713"/>
      <c r="AB39" s="713"/>
      <c r="AC39" s="713"/>
      <c r="AD39" s="714" t="s">
        <v>129</v>
      </c>
      <c r="AE39" s="714"/>
      <c r="AF39" s="714"/>
      <c r="AG39" s="714"/>
      <c r="AH39" s="714"/>
      <c r="AI39" s="714"/>
      <c r="AJ39" s="714"/>
      <c r="AK39" s="714"/>
      <c r="AL39" s="683" t="s">
        <v>129</v>
      </c>
      <c r="AM39" s="684"/>
      <c r="AN39" s="684"/>
      <c r="AO39" s="715"/>
      <c r="AQ39" s="723" t="s">
        <v>342</v>
      </c>
      <c r="AR39" s="724"/>
      <c r="AS39" s="724"/>
      <c r="AT39" s="724"/>
      <c r="AU39" s="724"/>
      <c r="AV39" s="724"/>
      <c r="AW39" s="724"/>
      <c r="AX39" s="724"/>
      <c r="AY39" s="725"/>
      <c r="AZ39" s="680">
        <v>4914</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2111</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1043856</v>
      </c>
      <c r="CS39" s="699"/>
      <c r="CT39" s="699"/>
      <c r="CU39" s="699"/>
      <c r="CV39" s="699"/>
      <c r="CW39" s="699"/>
      <c r="CX39" s="699"/>
      <c r="CY39" s="700"/>
      <c r="CZ39" s="683">
        <v>8.9</v>
      </c>
      <c r="DA39" s="701"/>
      <c r="DB39" s="701"/>
      <c r="DC39" s="702"/>
      <c r="DD39" s="686">
        <v>676312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245</v>
      </c>
      <c r="AM40" s="684"/>
      <c r="AN40" s="684"/>
      <c r="AO40" s="715"/>
      <c r="AQ40" s="723" t="s">
        <v>346</v>
      </c>
      <c r="AR40" s="724"/>
      <c r="AS40" s="724"/>
      <c r="AT40" s="724"/>
      <c r="AU40" s="724"/>
      <c r="AV40" s="724"/>
      <c r="AW40" s="724"/>
      <c r="AX40" s="724"/>
      <c r="AY40" s="725"/>
      <c r="AZ40" s="680" t="s">
        <v>129</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62</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t="s">
        <v>245</v>
      </c>
      <c r="CS40" s="681"/>
      <c r="CT40" s="681"/>
      <c r="CU40" s="681"/>
      <c r="CV40" s="681"/>
      <c r="CW40" s="681"/>
      <c r="CX40" s="681"/>
      <c r="CY40" s="682"/>
      <c r="CZ40" s="683" t="s">
        <v>129</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245</v>
      </c>
      <c r="AA41" s="713"/>
      <c r="AB41" s="713"/>
      <c r="AC41" s="713"/>
      <c r="AD41" s="714" t="s">
        <v>129</v>
      </c>
      <c r="AE41" s="714"/>
      <c r="AF41" s="714"/>
      <c r="AG41" s="714"/>
      <c r="AH41" s="714"/>
      <c r="AI41" s="714"/>
      <c r="AJ41" s="714"/>
      <c r="AK41" s="714"/>
      <c r="AL41" s="683" t="s">
        <v>129</v>
      </c>
      <c r="AM41" s="684"/>
      <c r="AN41" s="684"/>
      <c r="AO41" s="715"/>
      <c r="AQ41" s="723" t="s">
        <v>351</v>
      </c>
      <c r="AR41" s="724"/>
      <c r="AS41" s="724"/>
      <c r="AT41" s="724"/>
      <c r="AU41" s="724"/>
      <c r="AV41" s="724"/>
      <c r="AW41" s="724"/>
      <c r="AX41" s="724"/>
      <c r="AY41" s="725"/>
      <c r="AZ41" s="680">
        <v>106996</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3</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245</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126848</v>
      </c>
      <c r="S42" s="681"/>
      <c r="T42" s="681"/>
      <c r="U42" s="681"/>
      <c r="V42" s="681"/>
      <c r="W42" s="681"/>
      <c r="X42" s="681"/>
      <c r="Y42" s="682"/>
      <c r="Z42" s="713">
        <v>1</v>
      </c>
      <c r="AA42" s="713"/>
      <c r="AB42" s="713"/>
      <c r="AC42" s="713"/>
      <c r="AD42" s="714" t="s">
        <v>129</v>
      </c>
      <c r="AE42" s="714"/>
      <c r="AF42" s="714"/>
      <c r="AG42" s="714"/>
      <c r="AH42" s="714"/>
      <c r="AI42" s="714"/>
      <c r="AJ42" s="714"/>
      <c r="AK42" s="714"/>
      <c r="AL42" s="683" t="s">
        <v>129</v>
      </c>
      <c r="AM42" s="684"/>
      <c r="AN42" s="684"/>
      <c r="AO42" s="715"/>
      <c r="AQ42" s="716" t="s">
        <v>355</v>
      </c>
      <c r="AR42" s="717"/>
      <c r="AS42" s="717"/>
      <c r="AT42" s="717"/>
      <c r="AU42" s="717"/>
      <c r="AV42" s="717"/>
      <c r="AW42" s="717"/>
      <c r="AX42" s="717"/>
      <c r="AY42" s="718"/>
      <c r="AZ42" s="664">
        <v>520522</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395</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1152616</v>
      </c>
      <c r="CS42" s="681"/>
      <c r="CT42" s="681"/>
      <c r="CU42" s="681"/>
      <c r="CV42" s="681"/>
      <c r="CW42" s="681"/>
      <c r="CX42" s="681"/>
      <c r="CY42" s="682"/>
      <c r="CZ42" s="683">
        <v>9.8000000000000007</v>
      </c>
      <c r="DA42" s="684"/>
      <c r="DB42" s="684"/>
      <c r="DC42" s="685"/>
      <c r="DD42" s="686">
        <v>104109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12206183</v>
      </c>
      <c r="S43" s="703"/>
      <c r="T43" s="703"/>
      <c r="U43" s="703"/>
      <c r="V43" s="703"/>
      <c r="W43" s="703"/>
      <c r="X43" s="703"/>
      <c r="Y43" s="704"/>
      <c r="Z43" s="705">
        <v>100</v>
      </c>
      <c r="AA43" s="705"/>
      <c r="AB43" s="705"/>
      <c r="AC43" s="705"/>
      <c r="AD43" s="706">
        <v>4542322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21869</v>
      </c>
      <c r="CS43" s="699"/>
      <c r="CT43" s="699"/>
      <c r="CU43" s="699"/>
      <c r="CV43" s="699"/>
      <c r="CW43" s="699"/>
      <c r="CX43" s="699"/>
      <c r="CY43" s="700"/>
      <c r="CZ43" s="683">
        <v>0.2</v>
      </c>
      <c r="DA43" s="701"/>
      <c r="DB43" s="701"/>
      <c r="DC43" s="702"/>
      <c r="DD43" s="686">
        <v>21869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1152616</v>
      </c>
      <c r="CS44" s="681"/>
      <c r="CT44" s="681"/>
      <c r="CU44" s="681"/>
      <c r="CV44" s="681"/>
      <c r="CW44" s="681"/>
      <c r="CX44" s="681"/>
      <c r="CY44" s="682"/>
      <c r="CZ44" s="683">
        <v>9.8000000000000007</v>
      </c>
      <c r="DA44" s="684"/>
      <c r="DB44" s="684"/>
      <c r="DC44" s="685"/>
      <c r="DD44" s="686">
        <v>104109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329373</v>
      </c>
      <c r="CS45" s="699"/>
      <c r="CT45" s="699"/>
      <c r="CU45" s="699"/>
      <c r="CV45" s="699"/>
      <c r="CW45" s="699"/>
      <c r="CX45" s="699"/>
      <c r="CY45" s="700"/>
      <c r="CZ45" s="683">
        <v>2.8</v>
      </c>
      <c r="DA45" s="701"/>
      <c r="DB45" s="701"/>
      <c r="DC45" s="702"/>
      <c r="DD45" s="686">
        <v>21104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823243</v>
      </c>
      <c r="CS46" s="681"/>
      <c r="CT46" s="681"/>
      <c r="CU46" s="681"/>
      <c r="CV46" s="681"/>
      <c r="CW46" s="681"/>
      <c r="CX46" s="681"/>
      <c r="CY46" s="682"/>
      <c r="CZ46" s="683">
        <v>7</v>
      </c>
      <c r="DA46" s="684"/>
      <c r="DB46" s="684"/>
      <c r="DC46" s="685"/>
      <c r="DD46" s="686">
        <v>83005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129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11723619</v>
      </c>
      <c r="CS49" s="665"/>
      <c r="CT49" s="665"/>
      <c r="CU49" s="665"/>
      <c r="CV49" s="665"/>
      <c r="CW49" s="665"/>
      <c r="CX49" s="665"/>
      <c r="CY49" s="666"/>
      <c r="CZ49" s="667">
        <v>100</v>
      </c>
      <c r="DA49" s="668"/>
      <c r="DB49" s="668"/>
      <c r="DC49" s="669"/>
      <c r="DD49" s="670">
        <v>7204945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Z0b7QLhvAg2laiY8lvF6oCQfaW0sO/GiAmiMw+xkkXTPoD+e2eaaFuHPdrzwlxjIVfn7Losy10qGJUsXuen4A==" saltValue="S+/lMnQyYXr1UWuoOET9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12206</v>
      </c>
      <c r="R7" s="1200"/>
      <c r="S7" s="1200"/>
      <c r="T7" s="1200"/>
      <c r="U7" s="1200"/>
      <c r="V7" s="1200">
        <v>11724</v>
      </c>
      <c r="W7" s="1200"/>
      <c r="X7" s="1200"/>
      <c r="Y7" s="1200"/>
      <c r="Z7" s="1200"/>
      <c r="AA7" s="1200">
        <v>482</v>
      </c>
      <c r="AB7" s="1200"/>
      <c r="AC7" s="1200"/>
      <c r="AD7" s="1200"/>
      <c r="AE7" s="1201"/>
      <c r="AF7" s="1202">
        <v>244</v>
      </c>
      <c r="AG7" s="1203"/>
      <c r="AH7" s="1203"/>
      <c r="AI7" s="1203"/>
      <c r="AJ7" s="1204"/>
      <c r="AK7" s="1186">
        <v>783</v>
      </c>
      <c r="AL7" s="1187"/>
      <c r="AM7" s="1187"/>
      <c r="AN7" s="1187"/>
      <c r="AO7" s="1187"/>
      <c r="AP7" s="1187">
        <v>27210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244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1189</v>
      </c>
      <c r="R28" s="1149"/>
      <c r="S28" s="1149"/>
      <c r="T28" s="1149"/>
      <c r="U28" s="1149"/>
      <c r="V28" s="1149">
        <v>1189</v>
      </c>
      <c r="W28" s="1149"/>
      <c r="X28" s="1149"/>
      <c r="Y28" s="1149"/>
      <c r="Z28" s="1149"/>
      <c r="AA28" s="1149">
        <v>0</v>
      </c>
      <c r="AB28" s="1149"/>
      <c r="AC28" s="1149"/>
      <c r="AD28" s="1149"/>
      <c r="AE28" s="1150"/>
      <c r="AF28" s="1151" t="s">
        <v>129</v>
      </c>
      <c r="AG28" s="1149"/>
      <c r="AH28" s="1149"/>
      <c r="AI28" s="1149"/>
      <c r="AJ28" s="1152"/>
      <c r="AK28" s="1153">
        <v>107</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1688</v>
      </c>
      <c r="R29" s="1139"/>
      <c r="S29" s="1139"/>
      <c r="T29" s="1139"/>
      <c r="U29" s="1139"/>
      <c r="V29" s="1139">
        <v>1688</v>
      </c>
      <c r="W29" s="1139"/>
      <c r="X29" s="1139"/>
      <c r="Y29" s="1139"/>
      <c r="Z29" s="1139"/>
      <c r="AA29" s="1139">
        <v>0</v>
      </c>
      <c r="AB29" s="1139"/>
      <c r="AC29" s="1139"/>
      <c r="AD29" s="1139"/>
      <c r="AE29" s="1140"/>
      <c r="AF29" s="1114" t="s">
        <v>129</v>
      </c>
      <c r="AG29" s="1115"/>
      <c r="AH29" s="1115"/>
      <c r="AI29" s="1115"/>
      <c r="AJ29" s="1116"/>
      <c r="AK29" s="1075">
        <v>295</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213</v>
      </c>
      <c r="R30" s="1139"/>
      <c r="S30" s="1139"/>
      <c r="T30" s="1139"/>
      <c r="U30" s="1139"/>
      <c r="V30" s="1139">
        <v>211</v>
      </c>
      <c r="W30" s="1139"/>
      <c r="X30" s="1139"/>
      <c r="Y30" s="1139"/>
      <c r="Z30" s="1139"/>
      <c r="AA30" s="1139">
        <v>2</v>
      </c>
      <c r="AB30" s="1139"/>
      <c r="AC30" s="1139"/>
      <c r="AD30" s="1139"/>
      <c r="AE30" s="1140"/>
      <c r="AF30" s="1114">
        <v>2</v>
      </c>
      <c r="AG30" s="1115"/>
      <c r="AH30" s="1115"/>
      <c r="AI30" s="1115"/>
      <c r="AJ30" s="1116"/>
      <c r="AK30" s="1075">
        <v>67</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425</v>
      </c>
      <c r="R31" s="1139"/>
      <c r="S31" s="1139"/>
      <c r="T31" s="1139"/>
      <c r="U31" s="1139"/>
      <c r="V31" s="1139">
        <v>491</v>
      </c>
      <c r="W31" s="1139"/>
      <c r="X31" s="1139"/>
      <c r="Y31" s="1139"/>
      <c r="Z31" s="1139"/>
      <c r="AA31" s="1139">
        <v>-66</v>
      </c>
      <c r="AB31" s="1139"/>
      <c r="AC31" s="1139"/>
      <c r="AD31" s="1139"/>
      <c r="AE31" s="1140"/>
      <c r="AF31" s="1114">
        <v>410</v>
      </c>
      <c r="AG31" s="1115"/>
      <c r="AH31" s="1115"/>
      <c r="AI31" s="1115"/>
      <c r="AJ31" s="1116"/>
      <c r="AK31" s="1075">
        <v>128</v>
      </c>
      <c r="AL31" s="1066"/>
      <c r="AM31" s="1066"/>
      <c r="AN31" s="1066"/>
      <c r="AO31" s="1066"/>
      <c r="AP31" s="1066">
        <v>1824</v>
      </c>
      <c r="AQ31" s="1066"/>
      <c r="AR31" s="1066"/>
      <c r="AS31" s="1066"/>
      <c r="AT31" s="1066"/>
      <c r="AU31" s="1066">
        <v>1218</v>
      </c>
      <c r="AV31" s="1066"/>
      <c r="AW31" s="1066"/>
      <c r="AX31" s="1066"/>
      <c r="AY31" s="1066"/>
      <c r="AZ31" s="1137" t="s">
        <v>582</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2</v>
      </c>
      <c r="R32" s="1139"/>
      <c r="S32" s="1139"/>
      <c r="T32" s="1139"/>
      <c r="U32" s="1139"/>
      <c r="V32" s="1139">
        <v>2</v>
      </c>
      <c r="W32" s="1139"/>
      <c r="X32" s="1139"/>
      <c r="Y32" s="1139"/>
      <c r="Z32" s="1139"/>
      <c r="AA32" s="1139">
        <v>0</v>
      </c>
      <c r="AB32" s="1139"/>
      <c r="AC32" s="1139"/>
      <c r="AD32" s="1139"/>
      <c r="AE32" s="1140"/>
      <c r="AF32" s="1114" t="s">
        <v>129</v>
      </c>
      <c r="AG32" s="1115"/>
      <c r="AH32" s="1115"/>
      <c r="AI32" s="1115"/>
      <c r="AJ32" s="1116"/>
      <c r="AK32" s="1075" t="s">
        <v>582</v>
      </c>
      <c r="AL32" s="1066"/>
      <c r="AM32" s="1066"/>
      <c r="AN32" s="1066"/>
      <c r="AO32" s="1066"/>
      <c r="AP32" s="1066" t="s">
        <v>582</v>
      </c>
      <c r="AQ32" s="1066"/>
      <c r="AR32" s="1066"/>
      <c r="AS32" s="1066"/>
      <c r="AT32" s="1066"/>
      <c r="AU32" s="1066" t="s">
        <v>582</v>
      </c>
      <c r="AV32" s="1066"/>
      <c r="AW32" s="1066"/>
      <c r="AX32" s="1066"/>
      <c r="AY32" s="1066"/>
      <c r="AZ32" s="1137" t="s">
        <v>582</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228</v>
      </c>
      <c r="R33" s="1139"/>
      <c r="S33" s="1139"/>
      <c r="T33" s="1139"/>
      <c r="U33" s="1139"/>
      <c r="V33" s="1139">
        <v>228</v>
      </c>
      <c r="W33" s="1139"/>
      <c r="X33" s="1139"/>
      <c r="Y33" s="1139"/>
      <c r="Z33" s="1139"/>
      <c r="AA33" s="1139">
        <v>0</v>
      </c>
      <c r="AB33" s="1139"/>
      <c r="AC33" s="1139"/>
      <c r="AD33" s="1139"/>
      <c r="AE33" s="1140"/>
      <c r="AF33" s="1114" t="s">
        <v>129</v>
      </c>
      <c r="AG33" s="1115"/>
      <c r="AH33" s="1115"/>
      <c r="AI33" s="1115"/>
      <c r="AJ33" s="1116"/>
      <c r="AK33" s="1075">
        <v>147</v>
      </c>
      <c r="AL33" s="1066"/>
      <c r="AM33" s="1066"/>
      <c r="AN33" s="1066"/>
      <c r="AO33" s="1066"/>
      <c r="AP33" s="1066">
        <v>579</v>
      </c>
      <c r="AQ33" s="1066"/>
      <c r="AR33" s="1066"/>
      <c r="AS33" s="1066"/>
      <c r="AT33" s="1066"/>
      <c r="AU33" s="1066">
        <v>579</v>
      </c>
      <c r="AV33" s="1066"/>
      <c r="AW33" s="1066"/>
      <c r="AX33" s="1066"/>
      <c r="AY33" s="1066"/>
      <c r="AZ33" s="1137" t="s">
        <v>582</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412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418</v>
      </c>
      <c r="AL66" s="1091"/>
      <c r="AM66" s="1091"/>
      <c r="AN66" s="1091"/>
      <c r="AO66" s="1092"/>
      <c r="AP66" s="1096" t="s">
        <v>402</v>
      </c>
      <c r="AQ66" s="1097"/>
      <c r="AR66" s="1097"/>
      <c r="AS66" s="1097"/>
      <c r="AT66" s="1098"/>
      <c r="AU66" s="1096" t="s">
        <v>419</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19</v>
      </c>
      <c r="R68" s="1077"/>
      <c r="S68" s="1077"/>
      <c r="T68" s="1077"/>
      <c r="U68" s="1077"/>
      <c r="V68" s="1077">
        <v>18</v>
      </c>
      <c r="W68" s="1077"/>
      <c r="X68" s="1077"/>
      <c r="Y68" s="1077"/>
      <c r="Z68" s="1077"/>
      <c r="AA68" s="1077">
        <v>1</v>
      </c>
      <c r="AB68" s="1077"/>
      <c r="AC68" s="1077"/>
      <c r="AD68" s="1077"/>
      <c r="AE68" s="1077"/>
      <c r="AF68" s="1077">
        <v>1</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83</v>
      </c>
      <c r="R69" s="1066"/>
      <c r="S69" s="1066"/>
      <c r="T69" s="1066"/>
      <c r="U69" s="1066"/>
      <c r="V69" s="1066">
        <v>37</v>
      </c>
      <c r="W69" s="1066"/>
      <c r="X69" s="1066"/>
      <c r="Y69" s="1066"/>
      <c r="Z69" s="1066"/>
      <c r="AA69" s="1066">
        <v>46</v>
      </c>
      <c r="AB69" s="1066"/>
      <c r="AC69" s="1066"/>
      <c r="AD69" s="1066"/>
      <c r="AE69" s="1066"/>
      <c r="AF69" s="1066">
        <v>46</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309</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309</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309</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3397639</v>
      </c>
      <c r="AB110" s="982"/>
      <c r="AC110" s="982"/>
      <c r="AD110" s="982"/>
      <c r="AE110" s="983"/>
      <c r="AF110" s="984">
        <v>3407651</v>
      </c>
      <c r="AG110" s="982"/>
      <c r="AH110" s="982"/>
      <c r="AI110" s="982"/>
      <c r="AJ110" s="983"/>
      <c r="AK110" s="984">
        <v>3432375</v>
      </c>
      <c r="AL110" s="982"/>
      <c r="AM110" s="982"/>
      <c r="AN110" s="982"/>
      <c r="AO110" s="983"/>
      <c r="AP110" s="985">
        <v>85.1</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31226299</v>
      </c>
      <c r="BR110" s="929"/>
      <c r="BS110" s="929"/>
      <c r="BT110" s="929"/>
      <c r="BU110" s="929"/>
      <c r="BV110" s="929">
        <v>29291313</v>
      </c>
      <c r="BW110" s="929"/>
      <c r="BX110" s="929"/>
      <c r="BY110" s="929"/>
      <c r="BZ110" s="929"/>
      <c r="CA110" s="929">
        <v>27210091</v>
      </c>
      <c r="CB110" s="929"/>
      <c r="CC110" s="929"/>
      <c r="CD110" s="929"/>
      <c r="CE110" s="929"/>
      <c r="CF110" s="953">
        <v>674.4</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437</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415</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415</v>
      </c>
      <c r="BR111" s="901"/>
      <c r="BS111" s="901"/>
      <c r="BT111" s="901"/>
      <c r="BU111" s="901"/>
      <c r="BV111" s="901" t="s">
        <v>129</v>
      </c>
      <c r="BW111" s="901"/>
      <c r="BX111" s="901"/>
      <c r="BY111" s="901"/>
      <c r="BZ111" s="901"/>
      <c r="CA111" s="901" t="s">
        <v>415</v>
      </c>
      <c r="CB111" s="901"/>
      <c r="CC111" s="901"/>
      <c r="CD111" s="901"/>
      <c r="CE111" s="901"/>
      <c r="CF111" s="962" t="s">
        <v>129</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82491</v>
      </c>
      <c r="AB112" s="864"/>
      <c r="AC112" s="864"/>
      <c r="AD112" s="864"/>
      <c r="AE112" s="865"/>
      <c r="AF112" s="866">
        <v>82491</v>
      </c>
      <c r="AG112" s="864"/>
      <c r="AH112" s="864"/>
      <c r="AI112" s="864"/>
      <c r="AJ112" s="865"/>
      <c r="AK112" s="866">
        <v>82491</v>
      </c>
      <c r="AL112" s="864"/>
      <c r="AM112" s="864"/>
      <c r="AN112" s="864"/>
      <c r="AO112" s="865"/>
      <c r="AP112" s="911">
        <v>2</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929791</v>
      </c>
      <c r="BR112" s="901"/>
      <c r="BS112" s="901"/>
      <c r="BT112" s="901"/>
      <c r="BU112" s="901"/>
      <c r="BV112" s="901">
        <v>1383075</v>
      </c>
      <c r="BW112" s="901"/>
      <c r="BX112" s="901"/>
      <c r="BY112" s="901"/>
      <c r="BZ112" s="901"/>
      <c r="CA112" s="901">
        <v>1797533</v>
      </c>
      <c r="CB112" s="901"/>
      <c r="CC112" s="901"/>
      <c r="CD112" s="901"/>
      <c r="CE112" s="901"/>
      <c r="CF112" s="962">
        <v>44.5</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445</v>
      </c>
      <c r="DR112" s="901"/>
      <c r="DS112" s="901"/>
      <c r="DT112" s="901"/>
      <c r="DU112" s="901"/>
      <c r="DV112" s="878" t="s">
        <v>129</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139398</v>
      </c>
      <c r="AB113" s="1010"/>
      <c r="AC113" s="1010"/>
      <c r="AD113" s="1010"/>
      <c r="AE113" s="1011"/>
      <c r="AF113" s="1012">
        <v>202439</v>
      </c>
      <c r="AG113" s="1010"/>
      <c r="AH113" s="1010"/>
      <c r="AI113" s="1010"/>
      <c r="AJ113" s="1011"/>
      <c r="AK113" s="1012">
        <v>197899</v>
      </c>
      <c r="AL113" s="1010"/>
      <c r="AM113" s="1010"/>
      <c r="AN113" s="1010"/>
      <c r="AO113" s="1011"/>
      <c r="AP113" s="1013">
        <v>4.9000000000000004</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t="s">
        <v>129</v>
      </c>
      <c r="BR113" s="901"/>
      <c r="BS113" s="901"/>
      <c r="BT113" s="901"/>
      <c r="BU113" s="901"/>
      <c r="BV113" s="901" t="s">
        <v>129</v>
      </c>
      <c r="BW113" s="901"/>
      <c r="BX113" s="901"/>
      <c r="BY113" s="901"/>
      <c r="BZ113" s="901"/>
      <c r="CA113" s="901" t="s">
        <v>129</v>
      </c>
      <c r="CB113" s="901"/>
      <c r="CC113" s="901"/>
      <c r="CD113" s="901"/>
      <c r="CE113" s="901"/>
      <c r="CF113" s="962" t="s">
        <v>415</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445</v>
      </c>
      <c r="DM113" s="864"/>
      <c r="DN113" s="864"/>
      <c r="DO113" s="864"/>
      <c r="DP113" s="865"/>
      <c r="DQ113" s="866" t="s">
        <v>129</v>
      </c>
      <c r="DR113" s="864"/>
      <c r="DS113" s="864"/>
      <c r="DT113" s="864"/>
      <c r="DU113" s="865"/>
      <c r="DV113" s="911" t="s">
        <v>437</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415</v>
      </c>
      <c r="AB114" s="864"/>
      <c r="AC114" s="864"/>
      <c r="AD114" s="864"/>
      <c r="AE114" s="865"/>
      <c r="AF114" s="866" t="s">
        <v>415</v>
      </c>
      <c r="AG114" s="864"/>
      <c r="AH114" s="864"/>
      <c r="AI114" s="864"/>
      <c r="AJ114" s="865"/>
      <c r="AK114" s="866" t="s">
        <v>437</v>
      </c>
      <c r="AL114" s="864"/>
      <c r="AM114" s="864"/>
      <c r="AN114" s="864"/>
      <c r="AO114" s="865"/>
      <c r="AP114" s="911" t="s">
        <v>129</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1104559</v>
      </c>
      <c r="BR114" s="901"/>
      <c r="BS114" s="901"/>
      <c r="BT114" s="901"/>
      <c r="BU114" s="901"/>
      <c r="BV114" s="901">
        <v>1078341</v>
      </c>
      <c r="BW114" s="901"/>
      <c r="BX114" s="901"/>
      <c r="BY114" s="901"/>
      <c r="BZ114" s="901"/>
      <c r="CA114" s="901">
        <v>1100187</v>
      </c>
      <c r="CB114" s="901"/>
      <c r="CC114" s="901"/>
      <c r="CD114" s="901"/>
      <c r="CE114" s="901"/>
      <c r="CF114" s="962">
        <v>27.3</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415</v>
      </c>
      <c r="DH114" s="864"/>
      <c r="DI114" s="864"/>
      <c r="DJ114" s="864"/>
      <c r="DK114" s="865"/>
      <c r="DL114" s="866" t="s">
        <v>129</v>
      </c>
      <c r="DM114" s="864"/>
      <c r="DN114" s="864"/>
      <c r="DO114" s="864"/>
      <c r="DP114" s="865"/>
      <c r="DQ114" s="866" t="s">
        <v>437</v>
      </c>
      <c r="DR114" s="864"/>
      <c r="DS114" s="864"/>
      <c r="DT114" s="864"/>
      <c r="DU114" s="865"/>
      <c r="DV114" s="911" t="s">
        <v>129</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437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129</v>
      </c>
      <c r="DM116" s="864"/>
      <c r="DN116" s="864"/>
      <c r="DO116" s="864"/>
      <c r="DP116" s="865"/>
      <c r="DQ116" s="866" t="s">
        <v>415</v>
      </c>
      <c r="DR116" s="864"/>
      <c r="DS116" s="864"/>
      <c r="DT116" s="864"/>
      <c r="DU116" s="865"/>
      <c r="DV116" s="911" t="s">
        <v>129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3619528</v>
      </c>
      <c r="AB117" s="996"/>
      <c r="AC117" s="996"/>
      <c r="AD117" s="996"/>
      <c r="AE117" s="997"/>
      <c r="AF117" s="998">
        <v>3692581</v>
      </c>
      <c r="AG117" s="996"/>
      <c r="AH117" s="996"/>
      <c r="AI117" s="996"/>
      <c r="AJ117" s="997"/>
      <c r="AK117" s="998">
        <v>3712765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415</v>
      </c>
      <c r="BR117" s="901"/>
      <c r="BS117" s="901"/>
      <c r="BT117" s="901"/>
      <c r="BU117" s="901"/>
      <c r="BV117" s="901" t="s">
        <v>415</v>
      </c>
      <c r="BW117" s="901"/>
      <c r="BX117" s="901"/>
      <c r="BY117" s="901"/>
      <c r="BZ117" s="901"/>
      <c r="CA117" s="901" t="s">
        <v>129</v>
      </c>
      <c r="CB117" s="901"/>
      <c r="CC117" s="901"/>
      <c r="CD117" s="901"/>
      <c r="CE117" s="901"/>
      <c r="CF117" s="962" t="s">
        <v>129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445</v>
      </c>
      <c r="DM117" s="864"/>
      <c r="DN117" s="864"/>
      <c r="DO117" s="864"/>
      <c r="DP117" s="865"/>
      <c r="DQ117" s="866" t="s">
        <v>129</v>
      </c>
      <c r="DR117" s="864"/>
      <c r="DS117" s="864"/>
      <c r="DT117" s="864"/>
      <c r="DU117" s="865"/>
      <c r="DV117" s="911" t="s">
        <v>415</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309</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415</v>
      </c>
      <c r="CB118" s="932"/>
      <c r="CC118" s="932"/>
      <c r="CD118" s="932"/>
      <c r="CE118" s="932"/>
      <c r="CF118" s="962" t="s">
        <v>129</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415</v>
      </c>
      <c r="DM118" s="864"/>
      <c r="DN118" s="864"/>
      <c r="DO118" s="864"/>
      <c r="DP118" s="865"/>
      <c r="DQ118" s="866" t="s">
        <v>415</v>
      </c>
      <c r="DR118" s="864"/>
      <c r="DS118" s="864"/>
      <c r="DT118" s="864"/>
      <c r="DU118" s="865"/>
      <c r="DV118" s="911" t="s">
        <v>415</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415</v>
      </c>
      <c r="AB119" s="982"/>
      <c r="AC119" s="982"/>
      <c r="AD119" s="982"/>
      <c r="AE119" s="983"/>
      <c r="AF119" s="984" t="s">
        <v>415</v>
      </c>
      <c r="AG119" s="982"/>
      <c r="AH119" s="982"/>
      <c r="AI119" s="982"/>
      <c r="AJ119" s="983"/>
      <c r="AK119" s="984" t="s">
        <v>129</v>
      </c>
      <c r="AL119" s="982"/>
      <c r="AM119" s="982"/>
      <c r="AN119" s="982"/>
      <c r="AO119" s="983"/>
      <c r="AP119" s="985" t="s">
        <v>415</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463</v>
      </c>
      <c r="BP119" s="965"/>
      <c r="BQ119" s="969">
        <v>33260649</v>
      </c>
      <c r="BR119" s="932"/>
      <c r="BS119" s="932"/>
      <c r="BT119" s="932"/>
      <c r="BU119" s="932"/>
      <c r="BV119" s="932">
        <v>31752729</v>
      </c>
      <c r="BW119" s="932"/>
      <c r="BX119" s="932"/>
      <c r="BY119" s="932"/>
      <c r="BZ119" s="932"/>
      <c r="CA119" s="932">
        <v>30107811</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415</v>
      </c>
      <c r="DM119" s="847"/>
      <c r="DN119" s="847"/>
      <c r="DO119" s="847"/>
      <c r="DP119" s="848"/>
      <c r="DQ119" s="849" t="s">
        <v>129</v>
      </c>
      <c r="DR119" s="847"/>
      <c r="DS119" s="847"/>
      <c r="DT119" s="847"/>
      <c r="DU119" s="848"/>
      <c r="DV119" s="935" t="s">
        <v>415</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415</v>
      </c>
      <c r="AB120" s="864"/>
      <c r="AC120" s="864"/>
      <c r="AD120" s="864"/>
      <c r="AE120" s="865"/>
      <c r="AF120" s="866" t="s">
        <v>129</v>
      </c>
      <c r="AG120" s="864"/>
      <c r="AH120" s="864"/>
      <c r="AI120" s="864"/>
      <c r="AJ120" s="865"/>
      <c r="AK120" s="866" t="s">
        <v>415</v>
      </c>
      <c r="AL120" s="864"/>
      <c r="AM120" s="864"/>
      <c r="AN120" s="864"/>
      <c r="AO120" s="865"/>
      <c r="AP120" s="911" t="s">
        <v>415</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7200030</v>
      </c>
      <c r="BR120" s="929"/>
      <c r="BS120" s="929"/>
      <c r="BT120" s="929"/>
      <c r="BU120" s="929"/>
      <c r="BV120" s="929">
        <v>7171316</v>
      </c>
      <c r="BW120" s="929"/>
      <c r="BX120" s="929"/>
      <c r="BY120" s="929"/>
      <c r="BZ120" s="929"/>
      <c r="CA120" s="929">
        <v>7499011</v>
      </c>
      <c r="CB120" s="929"/>
      <c r="CC120" s="929"/>
      <c r="CD120" s="929"/>
      <c r="CE120" s="929"/>
      <c r="CF120" s="953">
        <v>185.9</v>
      </c>
      <c r="CG120" s="954"/>
      <c r="CH120" s="954"/>
      <c r="CI120" s="954"/>
      <c r="CJ120" s="954"/>
      <c r="CK120" s="955" t="s">
        <v>467</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152536</v>
      </c>
      <c r="DH120" s="929"/>
      <c r="DI120" s="929"/>
      <c r="DJ120" s="929"/>
      <c r="DK120" s="929"/>
      <c r="DL120" s="929">
        <v>707815</v>
      </c>
      <c r="DM120" s="929"/>
      <c r="DN120" s="929"/>
      <c r="DO120" s="929"/>
      <c r="DP120" s="929"/>
      <c r="DQ120" s="929">
        <v>1218429</v>
      </c>
      <c r="DR120" s="929"/>
      <c r="DS120" s="929"/>
      <c r="DT120" s="929"/>
      <c r="DU120" s="929"/>
      <c r="DV120" s="930">
        <v>30.2</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415</v>
      </c>
      <c r="AB121" s="864"/>
      <c r="AC121" s="864"/>
      <c r="AD121" s="864"/>
      <c r="AE121" s="865"/>
      <c r="AF121" s="866" t="s">
        <v>415</v>
      </c>
      <c r="AG121" s="864"/>
      <c r="AH121" s="864"/>
      <c r="AI121" s="864"/>
      <c r="AJ121" s="865"/>
      <c r="AK121" s="866" t="s">
        <v>129</v>
      </c>
      <c r="AL121" s="864"/>
      <c r="AM121" s="864"/>
      <c r="AN121" s="864"/>
      <c r="AO121" s="865"/>
      <c r="AP121" s="911" t="s">
        <v>415</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2293668</v>
      </c>
      <c r="BR121" s="901"/>
      <c r="BS121" s="901"/>
      <c r="BT121" s="901"/>
      <c r="BU121" s="901"/>
      <c r="BV121" s="901">
        <v>2278048</v>
      </c>
      <c r="BW121" s="901"/>
      <c r="BX121" s="901"/>
      <c r="BY121" s="901"/>
      <c r="BZ121" s="901"/>
      <c r="CA121" s="901">
        <v>2147256</v>
      </c>
      <c r="CB121" s="901"/>
      <c r="CC121" s="901"/>
      <c r="CD121" s="901"/>
      <c r="CE121" s="901"/>
      <c r="CF121" s="962">
        <v>53.2</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777255</v>
      </c>
      <c r="DH121" s="901"/>
      <c r="DI121" s="901"/>
      <c r="DJ121" s="901"/>
      <c r="DK121" s="901"/>
      <c r="DL121" s="901">
        <v>675260</v>
      </c>
      <c r="DM121" s="901"/>
      <c r="DN121" s="901"/>
      <c r="DO121" s="901"/>
      <c r="DP121" s="901"/>
      <c r="DQ121" s="901">
        <v>579104</v>
      </c>
      <c r="DR121" s="901"/>
      <c r="DS121" s="901"/>
      <c r="DT121" s="901"/>
      <c r="DU121" s="901"/>
      <c r="DV121" s="878">
        <v>14.4</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415</v>
      </c>
      <c r="AL122" s="864"/>
      <c r="AM122" s="864"/>
      <c r="AN122" s="864"/>
      <c r="AO122" s="865"/>
      <c r="AP122" s="911" t="s">
        <v>129</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6659350</v>
      </c>
      <c r="BR122" s="932"/>
      <c r="BS122" s="932"/>
      <c r="BT122" s="932"/>
      <c r="BU122" s="932"/>
      <c r="BV122" s="932">
        <v>6768518</v>
      </c>
      <c r="BW122" s="932"/>
      <c r="BX122" s="932"/>
      <c r="BY122" s="932"/>
      <c r="BZ122" s="932"/>
      <c r="CA122" s="932">
        <v>6901239</v>
      </c>
      <c r="CB122" s="932"/>
      <c r="CC122" s="932"/>
      <c r="CD122" s="932"/>
      <c r="CE122" s="932"/>
      <c r="CF122" s="933">
        <v>171</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415</v>
      </c>
      <c r="DM122" s="901"/>
      <c r="DN122" s="901"/>
      <c r="DO122" s="901"/>
      <c r="DP122" s="901"/>
      <c r="DQ122" s="901" t="s">
        <v>415</v>
      </c>
      <c r="DR122" s="901"/>
      <c r="DS122" s="901"/>
      <c r="DT122" s="901"/>
      <c r="DU122" s="901"/>
      <c r="DV122" s="878" t="s">
        <v>437</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415</v>
      </c>
      <c r="AB123" s="864"/>
      <c r="AC123" s="864"/>
      <c r="AD123" s="864"/>
      <c r="AE123" s="865"/>
      <c r="AF123" s="866" t="s">
        <v>415</v>
      </c>
      <c r="AG123" s="864"/>
      <c r="AH123" s="864"/>
      <c r="AI123" s="864"/>
      <c r="AJ123" s="865"/>
      <c r="AK123" s="866" t="s">
        <v>415</v>
      </c>
      <c r="AL123" s="864"/>
      <c r="AM123" s="864"/>
      <c r="AN123" s="864"/>
      <c r="AO123" s="865"/>
      <c r="AP123" s="911" t="s">
        <v>415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473</v>
      </c>
      <c r="BP123" s="965"/>
      <c r="BQ123" s="919">
        <v>16153048</v>
      </c>
      <c r="BR123" s="920"/>
      <c r="BS123" s="920"/>
      <c r="BT123" s="920"/>
      <c r="BU123" s="920"/>
      <c r="BV123" s="920">
        <v>16217882</v>
      </c>
      <c r="BW123" s="920"/>
      <c r="BX123" s="920"/>
      <c r="BY123" s="920"/>
      <c r="BZ123" s="920"/>
      <c r="CA123" s="920">
        <v>16547506</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437</v>
      </c>
      <c r="DM123" s="864"/>
      <c r="DN123" s="864"/>
      <c r="DO123" s="864"/>
      <c r="DP123" s="865"/>
      <c r="DQ123" s="866" t="s">
        <v>437</v>
      </c>
      <c r="DR123" s="864"/>
      <c r="DS123" s="864"/>
      <c r="DT123" s="864"/>
      <c r="DU123" s="865"/>
      <c r="DV123" s="911" t="s">
        <v>129</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437</v>
      </c>
      <c r="AB124" s="864"/>
      <c r="AC124" s="864"/>
      <c r="AD124" s="864"/>
      <c r="AE124" s="865"/>
      <c r="AF124" s="866" t="s">
        <v>437</v>
      </c>
      <c r="AG124" s="864"/>
      <c r="AH124" s="864"/>
      <c r="AI124" s="864"/>
      <c r="AJ124" s="865"/>
      <c r="AK124" s="866" t="s">
        <v>437</v>
      </c>
      <c r="AL124" s="864"/>
      <c r="AM124" s="864"/>
      <c r="AN124" s="864"/>
      <c r="AO124" s="865"/>
      <c r="AP124" s="911" t="s">
        <v>437</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440.2</v>
      </c>
      <c r="BR124" s="918"/>
      <c r="BS124" s="918"/>
      <c r="BT124" s="918"/>
      <c r="BU124" s="918"/>
      <c r="BV124" s="918">
        <v>399.7</v>
      </c>
      <c r="BW124" s="918"/>
      <c r="BX124" s="918"/>
      <c r="BY124" s="918"/>
      <c r="BZ124" s="918"/>
      <c r="CA124" s="918">
        <v>336</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480</v>
      </c>
      <c r="DR126" s="901"/>
      <c r="DS126" s="901"/>
      <c r="DT126" s="901"/>
      <c r="DU126" s="901"/>
      <c r="DV126" s="878" t="s">
        <v>481</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313542</v>
      </c>
      <c r="AB128" s="885"/>
      <c r="AC128" s="885"/>
      <c r="AD128" s="885"/>
      <c r="AE128" s="886"/>
      <c r="AF128" s="887">
        <v>321061</v>
      </c>
      <c r="AG128" s="885"/>
      <c r="AH128" s="885"/>
      <c r="AI128" s="885"/>
      <c r="AJ128" s="886"/>
      <c r="AK128" s="887">
        <v>306574</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4470396</v>
      </c>
      <c r="AB129" s="864"/>
      <c r="AC129" s="864"/>
      <c r="AD129" s="864"/>
      <c r="AE129" s="865"/>
      <c r="AF129" s="866">
        <v>4482979</v>
      </c>
      <c r="AG129" s="864"/>
      <c r="AH129" s="864"/>
      <c r="AI129" s="864"/>
      <c r="AJ129" s="865"/>
      <c r="AK129" s="866">
        <v>4673651</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481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584166</v>
      </c>
      <c r="AB130" s="864"/>
      <c r="AC130" s="864"/>
      <c r="AD130" s="864"/>
      <c r="AE130" s="865"/>
      <c r="AF130" s="866">
        <v>596859</v>
      </c>
      <c r="AG130" s="864"/>
      <c r="AH130" s="864"/>
      <c r="AI130" s="864"/>
      <c r="AJ130" s="865"/>
      <c r="AK130" s="866">
        <v>638705</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70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3886230</v>
      </c>
      <c r="AB131" s="847"/>
      <c r="AC131" s="847"/>
      <c r="AD131" s="847"/>
      <c r="AE131" s="848"/>
      <c r="AF131" s="849">
        <v>3886120</v>
      </c>
      <c r="AG131" s="847"/>
      <c r="AH131" s="847"/>
      <c r="AI131" s="847"/>
      <c r="AJ131" s="848"/>
      <c r="AK131" s="849">
        <v>4034946</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336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70.037542810000005</v>
      </c>
      <c r="AB132" s="827"/>
      <c r="AC132" s="827"/>
      <c r="AD132" s="827"/>
      <c r="AE132" s="828"/>
      <c r="AF132" s="829">
        <v>71.399261989999999</v>
      </c>
      <c r="AG132" s="827"/>
      <c r="AH132" s="827"/>
      <c r="AI132" s="827"/>
      <c r="AJ132" s="828"/>
      <c r="AK132" s="829">
        <v>68.58793154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71.8</v>
      </c>
      <c r="AB133" s="806"/>
      <c r="AC133" s="806"/>
      <c r="AD133" s="806"/>
      <c r="AE133" s="807"/>
      <c r="AF133" s="805">
        <v>69.900000000000006</v>
      </c>
      <c r="AG133" s="806"/>
      <c r="AH133" s="806"/>
      <c r="AI133" s="806"/>
      <c r="AJ133" s="807"/>
      <c r="AK133" s="805">
        <v>70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MmZhoR9MsPseXnWdrVC0RXQHogkVBFSCw+aKYdoNdI8jFtfzh/al0OZ5uq/0qtml+AzqqGwsF4pHcifgz9pzg==" saltValue="/ZciXD/F0yC0BuT2tlwQ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I928WKjt/KIfXjxurSXHZpnmgmk74gSG6IP5HEZXqL/EPGkHRGjmzhBDlpoml1QwGf0JgZ7UN1H5xOBF3BNAQ==" saltValue="JoAIkC64zLbU3LwLDFS1L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hnEOtUsw8lgr9Pyk/m3O+lAox3zYjLjAt9emZwHnSIL1ZgTlXl6diGqP++wVjHUAoNH3luVQfo1KViylOKXA==" saltValue="e1+hCno5pUqprlz94H2+V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1127751</v>
      </c>
      <c r="AP9" s="314">
        <v>151783</v>
      </c>
      <c r="AQ9" s="315">
        <v>100177</v>
      </c>
      <c r="AR9" s="316">
        <v>51.5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192</v>
      </c>
      <c r="AP10" s="317">
        <v>26</v>
      </c>
      <c r="AQ10" s="318">
        <v>9943</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1487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68439</v>
      </c>
      <c r="AP13" s="317">
        <v>9211</v>
      </c>
      <c r="AQ13" s="318">
        <v>4025</v>
      </c>
      <c r="AR13" s="319">
        <v>128.80000000000001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21869</v>
      </c>
      <c r="AP14" s="317">
        <v>2943</v>
      </c>
      <c r="AQ14" s="318">
        <v>2366</v>
      </c>
      <c r="AR14" s="319">
        <v>24.4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-42635</v>
      </c>
      <c r="AP15" s="317">
        <v>-5738</v>
      </c>
      <c r="AQ15" s="318">
        <v>-7732</v>
      </c>
      <c r="AR15" s="319">
        <v>-25.8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1175616</v>
      </c>
      <c r="AP16" s="317">
        <v>158226</v>
      </c>
      <c r="AQ16" s="318">
        <v>110288</v>
      </c>
      <c r="AR16" s="319">
        <v>43.5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18.57</v>
      </c>
      <c r="AP21" s="331">
        <v>10.26</v>
      </c>
      <c r="AQ21" s="332">
        <v>8.31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89.3</v>
      </c>
      <c r="AP22" s="336">
        <v>97.6</v>
      </c>
      <c r="AQ22" s="337">
        <v>-8.3000000000000007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3432375</v>
      </c>
      <c r="AP32" s="345">
        <v>461962</v>
      </c>
      <c r="AQ32" s="346">
        <v>68741</v>
      </c>
      <c r="AR32" s="347">
        <v>572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v>82491</v>
      </c>
      <c r="AP34" s="345">
        <v>11102</v>
      </c>
      <c r="AQ34" s="346">
        <v>1</v>
      </c>
      <c r="AR34" s="347">
        <v>1110100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197899</v>
      </c>
      <c r="AP35" s="345">
        <v>26635</v>
      </c>
      <c r="AQ35" s="346">
        <v>17075</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t="s">
        <v>513</v>
      </c>
      <c r="AP36" s="345" t="s">
        <v>513</v>
      </c>
      <c r="AQ36" s="346">
        <v>2445</v>
      </c>
      <c r="AR36" s="347" t="s">
        <v>513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621</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-306574</v>
      </c>
      <c r="AP39" s="345">
        <v>-41262</v>
      </c>
      <c r="AQ39" s="346">
        <v>-4161</v>
      </c>
      <c r="AR39" s="347">
        <v>891.6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-638705</v>
      </c>
      <c r="AP40" s="345">
        <v>-85963</v>
      </c>
      <c r="AQ40" s="346">
        <v>-59663</v>
      </c>
      <c r="AR40" s="347">
        <v>44.1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2767486</v>
      </c>
      <c r="AP41" s="345">
        <v>372475</v>
      </c>
      <c r="AQ41" s="346">
        <v>25063</v>
      </c>
      <c r="AR41" s="347">
        <v>1386.2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1110683</v>
      </c>
      <c r="AN51" s="367">
        <v>127885</v>
      </c>
      <c r="AO51" s="368">
        <v>53</v>
      </c>
      <c r="AP51" s="369">
        <v>83280</v>
      </c>
      <c r="AQ51" s="370">
        <v>-2.5</v>
      </c>
      <c r="AR51" s="371">
        <v>55.5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375011</v>
      </c>
      <c r="AN52" s="375">
        <v>43179</v>
      </c>
      <c r="AO52" s="376">
        <v>172.6</v>
      </c>
      <c r="AP52" s="377">
        <v>43123</v>
      </c>
      <c r="AQ52" s="378">
        <v>-2.8</v>
      </c>
      <c r="AR52" s="379">
        <v>175.4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1481473</v>
      </c>
      <c r="AN53" s="367">
        <v>177167</v>
      </c>
      <c r="AO53" s="368">
        <v>38.5</v>
      </c>
      <c r="AP53" s="369">
        <v>88968</v>
      </c>
      <c r="AQ53" s="370">
        <v>6.8</v>
      </c>
      <c r="AR53" s="371">
        <v>31.7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666321</v>
      </c>
      <c r="AN54" s="375">
        <v>79684</v>
      </c>
      <c r="AO54" s="376">
        <v>84.5</v>
      </c>
      <c r="AP54" s="377">
        <v>45482</v>
      </c>
      <c r="AQ54" s="378">
        <v>5.5</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1235090</v>
      </c>
      <c r="AN55" s="367">
        <v>152725</v>
      </c>
      <c r="AO55" s="368">
        <v>-13.8</v>
      </c>
      <c r="AP55" s="369">
        <v>85173</v>
      </c>
      <c r="AQ55" s="370">
        <v>-4.3</v>
      </c>
      <c r="AR55" s="371">
        <v>-9.5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368505</v>
      </c>
      <c r="AN56" s="375">
        <v>45568</v>
      </c>
      <c r="AO56" s="376">
        <v>-42.8</v>
      </c>
      <c r="AP56" s="377">
        <v>43913</v>
      </c>
      <c r="AQ56" s="378">
        <v>-3.4</v>
      </c>
      <c r="AR56" s="379">
        <v>-39.4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1789590</v>
      </c>
      <c r="AN57" s="367">
        <v>230350</v>
      </c>
      <c r="AO57" s="368">
        <v>50.8</v>
      </c>
      <c r="AP57" s="369">
        <v>94081</v>
      </c>
      <c r="AQ57" s="370">
        <v>10.5</v>
      </c>
      <c r="AR57" s="371">
        <v>40.299999999999997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1198578</v>
      </c>
      <c r="AN58" s="375">
        <v>154277</v>
      </c>
      <c r="AO58" s="376">
        <v>238.6</v>
      </c>
      <c r="AP58" s="377">
        <v>48949</v>
      </c>
      <c r="AQ58" s="378">
        <v>11.5</v>
      </c>
      <c r="AR58" s="379">
        <v>227.1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1152616</v>
      </c>
      <c r="AN59" s="367">
        <v>155130</v>
      </c>
      <c r="AO59" s="368">
        <v>-32.700000000000003</v>
      </c>
      <c r="AP59" s="369">
        <v>92632</v>
      </c>
      <c r="AQ59" s="370">
        <v>-1.5</v>
      </c>
      <c r="AR59" s="371">
        <v>-31.2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823243</v>
      </c>
      <c r="AN60" s="375">
        <v>110800</v>
      </c>
      <c r="AO60" s="376">
        <v>-28.2</v>
      </c>
      <c r="AP60" s="377">
        <v>47978</v>
      </c>
      <c r="AQ60" s="378">
        <v>-2</v>
      </c>
      <c r="AR60" s="379">
        <v>-26.2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1353890</v>
      </c>
      <c r="AN61" s="382">
        <v>168651</v>
      </c>
      <c r="AO61" s="383">
        <v>19.2</v>
      </c>
      <c r="AP61" s="384">
        <v>88827</v>
      </c>
      <c r="AQ61" s="385">
        <v>1.8</v>
      </c>
      <c r="AR61" s="371">
        <v>17.399999999999999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686332</v>
      </c>
      <c r="AN62" s="375">
        <v>86702</v>
      </c>
      <c r="AO62" s="376">
        <v>84.9</v>
      </c>
      <c r="AP62" s="377">
        <v>45889</v>
      </c>
      <c r="AQ62" s="378">
        <v>1.8</v>
      </c>
      <c r="AR62" s="379">
        <v>83.1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BLcifdqWjEgbSVIg/LiY7p1DX4zggqwxnhatw/m8WxJ4t6hRZ/kJsnGZDowTqdQB1cJYIwETxzoy/pbeoD9Fg==" saltValue="MX5o/dYJXCfzJytjqWUM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daAKKhNzVKjIzKEIjDA5zAwy4IrNZqlgxY7/YFwgek+vGGeVYqwAxzoG0Naeoddxu9lt9L8QnDWRSZqLW6r6Eg==" saltValue="3urzWFx78MkKt66maHjw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yRwHhP7O5OabuZrAIvickzHKZBS8rXuf8lYix9+/WvPXnJ9Ba5OUMtOXgPt+3mubFLUyU50gpNR+NvMnOe0ZFw==" saltValue="fQdP/DmqoujhuGynZ+8s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29.79</v>
      </c>
      <c r="G47" s="12">
        <v>55.07</v>
      </c>
      <c r="H47" s="12">
        <v>68.930000000000007</v>
      </c>
      <c r="I47" s="12">
        <v>64.7</v>
      </c>
      <c r="J47" s="13">
        <v>70</v>
      </c>
    </row>
    <row r="48" spans="2:10" ht="57.75" customHeight="1" x14ac:dyDescent="0.15">
      <c r="B48" s="14"/>
      <c r="C48" s="1240" t="s">
        <v>4</v>
      </c>
      <c r="D48" s="1240"/>
      <c r="E48" s="1241"/>
      <c r="F48" s="15">
        <v>19.59</v>
      </c>
      <c r="G48" s="16">
        <v>6.3</v>
      </c>
      <c r="H48" s="16">
        <v>1.9</v>
      </c>
      <c r="I48" s="16">
        <v>12.85</v>
      </c>
      <c r="J48" s="17">
        <v>5.23</v>
      </c>
    </row>
    <row r="49" spans="2:10" ht="57.75" customHeight="1" thickBot="1" x14ac:dyDescent="0.2">
      <c r="B49" s="18"/>
      <c r="C49" s="1242" t="s">
        <v>5</v>
      </c>
      <c r="D49" s="1242"/>
      <c r="E49" s="1243"/>
      <c r="F49" s="19">
        <v>8.0299999999999994</v>
      </c>
      <c r="G49" s="20">
        <v>11.14</v>
      </c>
      <c r="H49" s="20">
        <v>8.68</v>
      </c>
      <c r="I49" s="20">
        <v>6.92</v>
      </c>
      <c r="J49" s="21">
        <v>0.84</v>
      </c>
    </row>
    <row r="50" spans="2:10" ht="13.5" customHeight="1" x14ac:dyDescent="0.15"/>
  </sheetData>
  <sheetProtection algorithmName="SHA-512" hashValue="0v24uFllctcAQce1T6Z9yk3Ip3ZtjzgDoZL3IcQFApuUO7gBBitzrb262oXpcQEfUvB9NGcVIj/43tDHftCphw==" saltValue="8n1081ly5jG9g9btuK0dW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560</v>
      </c>
      <c r="D34" s="1250"/>
      <c r="E34" s="1251"/>
      <c r="F34" s="32">
        <v>4.28</v>
      </c>
      <c r="G34" s="33">
        <v>5.15</v>
      </c>
      <c r="H34" s="33">
        <v>6.14</v>
      </c>
      <c r="I34" s="33">
        <v>8.4600000000000009</v>
      </c>
      <c r="J34" s="34">
        <v>8.77</v>
      </c>
      <c r="K34" s="22"/>
      <c r="L34" s="22"/>
      <c r="M34" s="22"/>
      <c r="N34" s="22"/>
      <c r="O34" s="22"/>
      <c r="P34" s="22"/>
    </row>
    <row r="35" spans="1:16" ht="39" customHeight="1" x14ac:dyDescent="0.15">
      <c r="A35" s="22"/>
      <c r="B35" s="35"/>
      <c r="C35" s="1244" t="s">
        <v>561</v>
      </c>
      <c r="D35" s="1245"/>
      <c r="E35" s="1246"/>
      <c r="F35" s="36">
        <v>19.579999999999998</v>
      </c>
      <c r="G35" s="37">
        <v>6.3</v>
      </c>
      <c r="H35" s="37">
        <v>1.9</v>
      </c>
      <c r="I35" s="37">
        <v>12.85</v>
      </c>
      <c r="J35" s="38">
        <v>5.22</v>
      </c>
      <c r="K35" s="22"/>
      <c r="L35" s="22"/>
      <c r="M35" s="22"/>
      <c r="N35" s="22"/>
      <c r="O35" s="22"/>
      <c r="P35" s="22"/>
    </row>
    <row r="36" spans="1:16" ht="39" customHeight="1" x14ac:dyDescent="0.15">
      <c r="A36" s="22"/>
      <c r="B36" s="35"/>
      <c r="C36" s="1244" t="s">
        <v>562</v>
      </c>
      <c r="D36" s="1245"/>
      <c r="E36" s="1246"/>
      <c r="F36" s="36">
        <v>0.03</v>
      </c>
      <c r="G36" s="37">
        <v>0.04</v>
      </c>
      <c r="H36" s="37">
        <v>0.04</v>
      </c>
      <c r="I36" s="37">
        <v>0.04</v>
      </c>
      <c r="J36" s="38">
        <v>0.04</v>
      </c>
      <c r="K36" s="22"/>
      <c r="L36" s="22"/>
      <c r="M36" s="22"/>
      <c r="N36" s="22"/>
      <c r="O36" s="22"/>
      <c r="P36" s="22"/>
    </row>
    <row r="37" spans="1:16" ht="39" customHeight="1" x14ac:dyDescent="0.15">
      <c r="A37" s="22"/>
      <c r="B37" s="35"/>
      <c r="C37" s="1244" t="s">
        <v>563</v>
      </c>
      <c r="D37" s="1245"/>
      <c r="E37" s="1246"/>
      <c r="F37" s="36">
        <v>1.61</v>
      </c>
      <c r="G37" s="37">
        <v>0.93</v>
      </c>
      <c r="H37" s="37">
        <v>2.15</v>
      </c>
      <c r="I37" s="37">
        <v>1.19</v>
      </c>
      <c r="J37" s="38">
        <v>0</v>
      </c>
      <c r="K37" s="22"/>
      <c r="L37" s="22"/>
      <c r="M37" s="22"/>
      <c r="N37" s="22"/>
      <c r="O37" s="22"/>
      <c r="P37" s="22"/>
    </row>
    <row r="38" spans="1:16" ht="39" customHeight="1" x14ac:dyDescent="0.15">
      <c r="A38" s="22"/>
      <c r="B38" s="35"/>
      <c r="C38" s="1244" t="s">
        <v>564</v>
      </c>
      <c r="D38" s="1245"/>
      <c r="E38" s="1246"/>
      <c r="F38" s="36">
        <v>0.78</v>
      </c>
      <c r="G38" s="37">
        <v>0</v>
      </c>
      <c r="H38" s="37">
        <v>1.1599999999999999</v>
      </c>
      <c r="I38" s="37">
        <v>0.68</v>
      </c>
      <c r="J38" s="38">
        <v>0</v>
      </c>
      <c r="K38" s="22"/>
      <c r="L38" s="22"/>
      <c r="M38" s="22"/>
      <c r="N38" s="22"/>
      <c r="O38" s="22"/>
      <c r="P38" s="22"/>
    </row>
    <row r="39" spans="1:16" ht="39" customHeight="1" x14ac:dyDescent="0.15">
      <c r="A39" s="22"/>
      <c r="B39" s="35"/>
      <c r="C39" s="1244" t="s">
        <v>565</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566</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568</v>
      </c>
      <c r="D43" s="1248"/>
      <c r="E43" s="1249"/>
      <c r="F43" s="41">
        <v>0</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HkWxfkPxLPo70XSYGi9CbVtF4BHdxzLk/N8KLPFH2mEc00wTPKuiFF763EyvZAmpnOCgVzYJ/SPuxlDLHl/dQ==" saltValue="qpkQVNESLAY7wwQFwVEZ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3730</v>
      </c>
      <c r="L45" s="60">
        <v>3315</v>
      </c>
      <c r="M45" s="60">
        <v>3398</v>
      </c>
      <c r="N45" s="60">
        <v>3408</v>
      </c>
      <c r="O45" s="61">
        <v>3432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v>82</v>
      </c>
      <c r="L47" s="64">
        <v>82</v>
      </c>
      <c r="M47" s="64">
        <v>82</v>
      </c>
      <c r="N47" s="64">
        <v>82</v>
      </c>
      <c r="O47" s="65">
        <v>82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160</v>
      </c>
      <c r="L48" s="64">
        <v>151</v>
      </c>
      <c r="M48" s="64">
        <v>139</v>
      </c>
      <c r="N48" s="64">
        <v>202</v>
      </c>
      <c r="O48" s="65">
        <v>198</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513</v>
      </c>
      <c r="L49" s="64" t="s">
        <v>513</v>
      </c>
      <c r="M49" s="64" t="s">
        <v>513</v>
      </c>
      <c r="N49" s="64" t="s">
        <v>513</v>
      </c>
      <c r="O49" s="65" t="s">
        <v>513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832</v>
      </c>
      <c r="L52" s="64">
        <v>815</v>
      </c>
      <c r="M52" s="64">
        <v>897</v>
      </c>
      <c r="N52" s="64">
        <v>917</v>
      </c>
      <c r="O52" s="65">
        <v>946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3140</v>
      </c>
      <c r="L53" s="69">
        <v>2733</v>
      </c>
      <c r="M53" s="69">
        <v>2722</v>
      </c>
      <c r="N53" s="69">
        <v>2775</v>
      </c>
      <c r="O53" s="70">
        <v>2766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v>1543</v>
      </c>
      <c r="L57" s="84">
        <v>863</v>
      </c>
      <c r="M57" s="84">
        <v>863</v>
      </c>
      <c r="N57" s="84">
        <v>863</v>
      </c>
      <c r="O57" s="85">
        <v>863</v>
      </c>
    </row>
    <row r="58" spans="1:21" ht="31.5" customHeight="1" thickBot="1" x14ac:dyDescent="0.2">
      <c r="B58" s="1262"/>
      <c r="C58" s="1263"/>
      <c r="D58" s="1267" t="s">
        <v>27</v>
      </c>
      <c r="E58" s="1268"/>
      <c r="F58" s="1268"/>
      <c r="G58" s="1268"/>
      <c r="H58" s="1268"/>
      <c r="I58" s="1268"/>
      <c r="J58" s="1269"/>
      <c r="K58" s="86">
        <v>383</v>
      </c>
      <c r="L58" s="87">
        <v>466</v>
      </c>
      <c r="M58" s="87">
        <v>548</v>
      </c>
      <c r="N58" s="87">
        <v>630</v>
      </c>
      <c r="O58" s="88">
        <v>713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rrvTneTA/mbXpUSSfWzOqcVOnUIKb//hyMsgZ+XJZSq1YKRhnoWG1Af93T8dbY/RR0O8IrVK36R/CXmiLFNA==" saltValue="bO5s7DF5Z9+6KQdE42Ax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view="pageBreakPreview" topLeftCell="A4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35106</v>
      </c>
      <c r="J41" s="104">
        <v>33273</v>
      </c>
      <c r="K41" s="104">
        <v>31226</v>
      </c>
      <c r="L41" s="104">
        <v>29291</v>
      </c>
      <c r="M41" s="105">
        <v>27210</v>
      </c>
    </row>
    <row r="42" spans="2:13" ht="27.75" customHeight="1" x14ac:dyDescent="0.15">
      <c r="B42" s="1280"/>
      <c r="C42" s="1281"/>
      <c r="D42" s="106"/>
      <c r="E42" s="1284" t="s">
        <v>32</v>
      </c>
      <c r="F42" s="1284"/>
      <c r="G42" s="1284"/>
      <c r="H42" s="1285"/>
      <c r="I42" s="107" t="s">
        <v>513</v>
      </c>
      <c r="J42" s="108" t="s">
        <v>513</v>
      </c>
      <c r="K42" s="108" t="s">
        <v>513</v>
      </c>
      <c r="L42" s="108" t="s">
        <v>513</v>
      </c>
      <c r="M42" s="109" t="s">
        <v>513</v>
      </c>
    </row>
    <row r="43" spans="2:13" ht="27.75" customHeight="1" x14ac:dyDescent="0.15">
      <c r="B43" s="1280"/>
      <c r="C43" s="1281"/>
      <c r="D43" s="106"/>
      <c r="E43" s="1284" t="s">
        <v>33</v>
      </c>
      <c r="F43" s="1284"/>
      <c r="G43" s="1284"/>
      <c r="H43" s="1285"/>
      <c r="I43" s="107">
        <v>1163</v>
      </c>
      <c r="J43" s="108">
        <v>1046</v>
      </c>
      <c r="K43" s="108">
        <v>930</v>
      </c>
      <c r="L43" s="108">
        <v>1383</v>
      </c>
      <c r="M43" s="109">
        <v>1798</v>
      </c>
    </row>
    <row r="44" spans="2:13" ht="27.75" customHeight="1" x14ac:dyDescent="0.15">
      <c r="B44" s="1280"/>
      <c r="C44" s="1281"/>
      <c r="D44" s="106"/>
      <c r="E44" s="1284" t="s">
        <v>34</v>
      </c>
      <c r="F44" s="1284"/>
      <c r="G44" s="1284"/>
      <c r="H44" s="1285"/>
      <c r="I44" s="107" t="s">
        <v>513</v>
      </c>
      <c r="J44" s="108" t="s">
        <v>513</v>
      </c>
      <c r="K44" s="108" t="s">
        <v>513</v>
      </c>
      <c r="L44" s="108" t="s">
        <v>513</v>
      </c>
      <c r="M44" s="109" t="s">
        <v>513</v>
      </c>
    </row>
    <row r="45" spans="2:13" ht="27.75" customHeight="1" x14ac:dyDescent="0.15">
      <c r="B45" s="1280"/>
      <c r="C45" s="1281"/>
      <c r="D45" s="106"/>
      <c r="E45" s="1284" t="s">
        <v>35</v>
      </c>
      <c r="F45" s="1284"/>
      <c r="G45" s="1284"/>
      <c r="H45" s="1285"/>
      <c r="I45" s="107">
        <v>1050</v>
      </c>
      <c r="J45" s="108">
        <v>1048</v>
      </c>
      <c r="K45" s="108">
        <v>1105</v>
      </c>
      <c r="L45" s="108">
        <v>1078</v>
      </c>
      <c r="M45" s="109">
        <v>1100</v>
      </c>
    </row>
    <row r="46" spans="2:13" ht="27.75" customHeight="1" x14ac:dyDescent="0.15">
      <c r="B46" s="1280"/>
      <c r="C46" s="1281"/>
      <c r="D46" s="110"/>
      <c r="E46" s="1284" t="s">
        <v>36</v>
      </c>
      <c r="F46" s="1284"/>
      <c r="G46" s="1284"/>
      <c r="H46" s="1285"/>
      <c r="I46" s="107" t="s">
        <v>513</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4598</v>
      </c>
      <c r="J50" s="108">
        <v>5897</v>
      </c>
      <c r="K50" s="108">
        <v>7200</v>
      </c>
      <c r="L50" s="108">
        <v>7171</v>
      </c>
      <c r="M50" s="109">
        <v>7499</v>
      </c>
    </row>
    <row r="51" spans="2:13" ht="27.75" customHeight="1" x14ac:dyDescent="0.15">
      <c r="B51" s="1280"/>
      <c r="C51" s="1281"/>
      <c r="D51" s="106"/>
      <c r="E51" s="1284" t="s">
        <v>42</v>
      </c>
      <c r="F51" s="1284"/>
      <c r="G51" s="1284"/>
      <c r="H51" s="1285"/>
      <c r="I51" s="107">
        <v>2177</v>
      </c>
      <c r="J51" s="108">
        <v>2239</v>
      </c>
      <c r="K51" s="108">
        <v>2294</v>
      </c>
      <c r="L51" s="108">
        <v>2278</v>
      </c>
      <c r="M51" s="109">
        <v>2147</v>
      </c>
    </row>
    <row r="52" spans="2:13" ht="27.75" customHeight="1" x14ac:dyDescent="0.15">
      <c r="B52" s="1282"/>
      <c r="C52" s="1283"/>
      <c r="D52" s="106"/>
      <c r="E52" s="1284" t="s">
        <v>43</v>
      </c>
      <c r="F52" s="1284"/>
      <c r="G52" s="1284"/>
      <c r="H52" s="1285"/>
      <c r="I52" s="107">
        <v>6397</v>
      </c>
      <c r="J52" s="108">
        <v>6579</v>
      </c>
      <c r="K52" s="108">
        <v>6659</v>
      </c>
      <c r="L52" s="108">
        <v>6769</v>
      </c>
      <c r="M52" s="109">
        <v>6901</v>
      </c>
    </row>
    <row r="53" spans="2:13" ht="27.75" customHeight="1" thickBot="1" x14ac:dyDescent="0.2">
      <c r="B53" s="1286" t="s">
        <v>44</v>
      </c>
      <c r="C53" s="1287"/>
      <c r="D53" s="113"/>
      <c r="E53" s="1288" t="s">
        <v>45</v>
      </c>
      <c r="F53" s="1288"/>
      <c r="G53" s="1288"/>
      <c r="H53" s="1289"/>
      <c r="I53" s="114">
        <v>24148</v>
      </c>
      <c r="J53" s="115">
        <v>20651</v>
      </c>
      <c r="K53" s="115">
        <v>17108</v>
      </c>
      <c r="L53" s="115">
        <v>15535</v>
      </c>
      <c r="M53" s="116">
        <v>13560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X3S4rhLYoUxijDHMOIbmsRKPB/wpYmTgDQqzS7cYdypSo4Q2pbenAhN+0mPvQZ/3E14USYouxLhPkQ+xpHs7A==" saltValue="WNqAw+412UvOJ5UHIOEU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3081</v>
      </c>
      <c r="G55" s="128">
        <v>2900</v>
      </c>
      <c r="H55" s="129">
        <v>3272</v>
      </c>
    </row>
    <row r="56" spans="2:8" ht="52.5" customHeight="1" x14ac:dyDescent="0.15">
      <c r="B56" s="130"/>
      <c r="C56" s="1307" t="s">
        <v>49</v>
      </c>
      <c r="D56" s="1307"/>
      <c r="E56" s="1308"/>
      <c r="F56" s="131">
        <v>857</v>
      </c>
      <c r="G56" s="131">
        <v>857</v>
      </c>
      <c r="H56" s="132">
        <v>857</v>
      </c>
    </row>
    <row r="57" spans="2:8" ht="53.25" customHeight="1" x14ac:dyDescent="0.15">
      <c r="B57" s="130"/>
      <c r="C57" s="1309" t="s">
        <v>50</v>
      </c>
      <c r="D57" s="1309"/>
      <c r="E57" s="1310"/>
      <c r="F57" s="133">
        <v>2985</v>
      </c>
      <c r="G57" s="133">
        <v>2988</v>
      </c>
      <c r="H57" s="134">
        <v>2879</v>
      </c>
    </row>
    <row r="58" spans="2:8" ht="45.75" customHeight="1" x14ac:dyDescent="0.15">
      <c r="B58" s="135"/>
      <c r="C58" s="1297" t="s">
        <v>575</v>
      </c>
      <c r="D58" s="1298"/>
      <c r="E58" s="1299"/>
      <c r="F58" s="136">
        <v>1399</v>
      </c>
      <c r="G58" s="136">
        <v>1276</v>
      </c>
      <c r="H58" s="137">
        <v>1140</v>
      </c>
    </row>
    <row r="59" spans="2:8" ht="45.75" customHeight="1" x14ac:dyDescent="0.15">
      <c r="B59" s="135"/>
      <c r="C59" s="1297" t="s">
        <v>576</v>
      </c>
      <c r="D59" s="1298"/>
      <c r="E59" s="1299"/>
      <c r="F59" s="136">
        <v>885</v>
      </c>
      <c r="G59" s="136">
        <v>1016</v>
      </c>
      <c r="H59" s="137">
        <v>1053</v>
      </c>
    </row>
    <row r="60" spans="2:8" ht="45.75" customHeight="1" x14ac:dyDescent="0.15">
      <c r="B60" s="135"/>
      <c r="C60" s="1297" t="s">
        <v>577</v>
      </c>
      <c r="D60" s="1298"/>
      <c r="E60" s="1299"/>
      <c r="F60" s="136">
        <v>648</v>
      </c>
      <c r="G60" s="136">
        <v>643</v>
      </c>
      <c r="H60" s="137">
        <v>634</v>
      </c>
    </row>
    <row r="61" spans="2:8" ht="45.75" customHeight="1" x14ac:dyDescent="0.15">
      <c r="B61" s="135"/>
      <c r="C61" s="1297" t="s">
        <v>578</v>
      </c>
      <c r="D61" s="1298"/>
      <c r="E61" s="1299"/>
      <c r="F61" s="136">
        <v>32</v>
      </c>
      <c r="G61" s="136">
        <v>31</v>
      </c>
      <c r="H61" s="137">
        <v>29</v>
      </c>
    </row>
    <row r="62" spans="2:8" ht="45.75" customHeight="1" thickBot="1" x14ac:dyDescent="0.2">
      <c r="B62" s="138"/>
      <c r="C62" s="1300" t="s">
        <v>579</v>
      </c>
      <c r="D62" s="1301"/>
      <c r="E62" s="1302"/>
      <c r="F62" s="139">
        <v>15</v>
      </c>
      <c r="G62" s="139">
        <v>15</v>
      </c>
      <c r="H62" s="140">
        <v>14</v>
      </c>
    </row>
    <row r="63" spans="2:8" ht="52.5" customHeight="1" thickBot="1" x14ac:dyDescent="0.2">
      <c r="B63" s="141"/>
      <c r="C63" s="1303" t="s">
        <v>51</v>
      </c>
      <c r="D63" s="1303"/>
      <c r="E63" s="1304"/>
      <c r="F63" s="142">
        <v>6923</v>
      </c>
      <c r="G63" s="142">
        <v>6746</v>
      </c>
      <c r="H63" s="143">
        <v>7008</v>
      </c>
    </row>
    <row r="64" spans="2:8" ht="15" customHeight="1" x14ac:dyDescent="0.15"/>
  </sheetData>
  <sheetProtection algorithmName="SHA-512" hashValue="v+oX829ExPFJOZC7hNkXo6jmeC2l/v1c5NgN+dYYFZbAe2Ug7W7q9EbSUQhR5TT6nfLO2nITfZknjlVT8cLymQ==" saltValue="yABUn6+2LYVMq2L2exc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74DC-84B0-403A-9126-23F3FCBEC9F3}">
  <sheetPr>
    <pageSetUpPr fitToPage="1"/>
  </sheetPr>
  <dimension ref="A1:WZM160"/>
  <sheetViews>
    <sheetView showGridLines="0" topLeftCell="A19"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588</v>
      </c>
      <c r="AO51" s="1314"/>
      <c r="AP51" s="1314"/>
      <c r="AQ51" s="1314"/>
      <c r="AR51" s="1314"/>
      <c r="AS51" s="1314"/>
      <c r="AT51" s="1314"/>
      <c r="AU51" s="1314"/>
      <c r="AV51" s="1314"/>
      <c r="AW51" s="1314"/>
      <c r="AX51" s="1314"/>
      <c r="AY51" s="1314"/>
      <c r="AZ51" s="1314"/>
      <c r="BA51" s="1314"/>
      <c r="BB51" s="1314" t="s">
        <v>589</v>
      </c>
      <c r="BC51" s="1314"/>
      <c r="BD51" s="1314"/>
      <c r="BE51" s="1314"/>
      <c r="BF51" s="1314"/>
      <c r="BG51" s="1314"/>
      <c r="BH51" s="1314"/>
      <c r="BI51" s="1314"/>
      <c r="BJ51" s="1314"/>
      <c r="BK51" s="1314"/>
      <c r="BL51" s="1314"/>
      <c r="BM51" s="1314"/>
      <c r="BN51" s="1314"/>
      <c r="BO51" s="1314"/>
      <c r="BP51" s="1311">
        <v>594.20000000000005</v>
      </c>
      <c r="BQ51" s="1311"/>
      <c r="BR51" s="1311"/>
      <c r="BS51" s="1311"/>
      <c r="BT51" s="1311"/>
      <c r="BU51" s="1311"/>
      <c r="BV51" s="1311"/>
      <c r="BW51" s="1311"/>
      <c r="BX51" s="1311">
        <v>516.20000000000005</v>
      </c>
      <c r="BY51" s="1311"/>
      <c r="BZ51" s="1311"/>
      <c r="CA51" s="1311"/>
      <c r="CB51" s="1311"/>
      <c r="CC51" s="1311"/>
      <c r="CD51" s="1311"/>
      <c r="CE51" s="1311"/>
      <c r="CF51" s="1311">
        <v>440.2</v>
      </c>
      <c r="CG51" s="1311"/>
      <c r="CH51" s="1311"/>
      <c r="CI51" s="1311"/>
      <c r="CJ51" s="1311"/>
      <c r="CK51" s="1311"/>
      <c r="CL51" s="1311"/>
      <c r="CM51" s="1311"/>
      <c r="CN51" s="1311">
        <v>399.7</v>
      </c>
      <c r="CO51" s="1311"/>
      <c r="CP51" s="1311"/>
      <c r="CQ51" s="1311"/>
      <c r="CR51" s="1311"/>
      <c r="CS51" s="1311"/>
      <c r="CT51" s="1311"/>
      <c r="CU51" s="1311"/>
      <c r="CV51" s="1311">
        <v>336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590</v>
      </c>
      <c r="BC53" s="1314"/>
      <c r="BD53" s="1314"/>
      <c r="BE53" s="1314"/>
      <c r="BF53" s="1314"/>
      <c r="BG53" s="1314"/>
      <c r="BH53" s="1314"/>
      <c r="BI53" s="1314"/>
      <c r="BJ53" s="1314"/>
      <c r="BK53" s="1314"/>
      <c r="BL53" s="1314"/>
      <c r="BM53" s="1314"/>
      <c r="BN53" s="1314"/>
      <c r="BO53" s="1314"/>
      <c r="BP53" s="1311">
        <v>68.900000000000006</v>
      </c>
      <c r="BQ53" s="1311"/>
      <c r="BR53" s="1311"/>
      <c r="BS53" s="1311"/>
      <c r="BT53" s="1311"/>
      <c r="BU53" s="1311"/>
      <c r="BV53" s="1311"/>
      <c r="BW53" s="1311"/>
      <c r="BX53" s="1311">
        <v>69.900000000000006</v>
      </c>
      <c r="BY53" s="1311"/>
      <c r="BZ53" s="1311"/>
      <c r="CA53" s="1311"/>
      <c r="CB53" s="1311"/>
      <c r="CC53" s="1311"/>
      <c r="CD53" s="1311"/>
      <c r="CE53" s="1311"/>
      <c r="CF53" s="1311">
        <v>71.400000000000006</v>
      </c>
      <c r="CG53" s="1311"/>
      <c r="CH53" s="1311"/>
      <c r="CI53" s="1311"/>
      <c r="CJ53" s="1311"/>
      <c r="CK53" s="1311"/>
      <c r="CL53" s="1311"/>
      <c r="CM53" s="1311"/>
      <c r="CN53" s="1311">
        <v>72</v>
      </c>
      <c r="CO53" s="1311"/>
      <c r="CP53" s="1311"/>
      <c r="CQ53" s="1311"/>
      <c r="CR53" s="1311"/>
      <c r="CS53" s="1311"/>
      <c r="CT53" s="1311"/>
      <c r="CU53" s="1311"/>
      <c r="CV53" s="1311">
        <v>73.099999999999994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591</v>
      </c>
      <c r="AO55" s="1316"/>
      <c r="AP55" s="1316"/>
      <c r="AQ55" s="1316"/>
      <c r="AR55" s="1316"/>
      <c r="AS55" s="1316"/>
      <c r="AT55" s="1316"/>
      <c r="AU55" s="1316"/>
      <c r="AV55" s="1316"/>
      <c r="AW55" s="1316"/>
      <c r="AX55" s="1316"/>
      <c r="AY55" s="1316"/>
      <c r="AZ55" s="1316"/>
      <c r="BA55" s="1316"/>
      <c r="BB55" s="1314" t="s">
        <v>589</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590</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592</v>
      </c>
    </row>
    <row r="64" spans="1:109" x14ac:dyDescent="0.15">
      <c r="B64" s="397"/>
      <c r="G64" s="404"/>
      <c r="I64" s="417"/>
      <c r="J64" s="417"/>
      <c r="K64" s="417"/>
      <c r="L64" s="417"/>
      <c r="M64" s="417"/>
      <c r="N64" s="418"/>
      <c r="AM64" s="404"/>
      <c r="AN64" s="404" t="s">
        <v>585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593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588</v>
      </c>
      <c r="AO73" s="1314"/>
      <c r="AP73" s="1314"/>
      <c r="AQ73" s="1314"/>
      <c r="AR73" s="1314"/>
      <c r="AS73" s="1314"/>
      <c r="AT73" s="1314"/>
      <c r="AU73" s="1314"/>
      <c r="AV73" s="1314"/>
      <c r="AW73" s="1314"/>
      <c r="AX73" s="1314"/>
      <c r="AY73" s="1314"/>
      <c r="AZ73" s="1314"/>
      <c r="BA73" s="1314"/>
      <c r="BB73" s="1314" t="s">
        <v>589</v>
      </c>
      <c r="BC73" s="1314"/>
      <c r="BD73" s="1314"/>
      <c r="BE73" s="1314"/>
      <c r="BF73" s="1314"/>
      <c r="BG73" s="1314"/>
      <c r="BH73" s="1314"/>
      <c r="BI73" s="1314"/>
      <c r="BJ73" s="1314"/>
      <c r="BK73" s="1314"/>
      <c r="BL73" s="1314"/>
      <c r="BM73" s="1314"/>
      <c r="BN73" s="1314"/>
      <c r="BO73" s="1314"/>
      <c r="BP73" s="1311">
        <v>594.20000000000005</v>
      </c>
      <c r="BQ73" s="1311"/>
      <c r="BR73" s="1311"/>
      <c r="BS73" s="1311"/>
      <c r="BT73" s="1311"/>
      <c r="BU73" s="1311"/>
      <c r="BV73" s="1311"/>
      <c r="BW73" s="1311"/>
      <c r="BX73" s="1311">
        <v>516.20000000000005</v>
      </c>
      <c r="BY73" s="1311"/>
      <c r="BZ73" s="1311"/>
      <c r="CA73" s="1311"/>
      <c r="CB73" s="1311"/>
      <c r="CC73" s="1311"/>
      <c r="CD73" s="1311"/>
      <c r="CE73" s="1311"/>
      <c r="CF73" s="1311">
        <v>440.2</v>
      </c>
      <c r="CG73" s="1311"/>
      <c r="CH73" s="1311"/>
      <c r="CI73" s="1311"/>
      <c r="CJ73" s="1311"/>
      <c r="CK73" s="1311"/>
      <c r="CL73" s="1311"/>
      <c r="CM73" s="1311"/>
      <c r="CN73" s="1311">
        <v>399.7</v>
      </c>
      <c r="CO73" s="1311"/>
      <c r="CP73" s="1311"/>
      <c r="CQ73" s="1311"/>
      <c r="CR73" s="1311"/>
      <c r="CS73" s="1311"/>
      <c r="CT73" s="1311"/>
      <c r="CU73" s="1311"/>
      <c r="CV73" s="1311">
        <v>336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594</v>
      </c>
      <c r="BC75" s="1314"/>
      <c r="BD75" s="1314"/>
      <c r="BE75" s="1314"/>
      <c r="BF75" s="1314"/>
      <c r="BG75" s="1314"/>
      <c r="BH75" s="1314"/>
      <c r="BI75" s="1314"/>
      <c r="BJ75" s="1314"/>
      <c r="BK75" s="1314"/>
      <c r="BL75" s="1314"/>
      <c r="BM75" s="1314"/>
      <c r="BN75" s="1314"/>
      <c r="BO75" s="1314"/>
      <c r="BP75" s="1311">
        <v>76.8</v>
      </c>
      <c r="BQ75" s="1311"/>
      <c r="BR75" s="1311"/>
      <c r="BS75" s="1311"/>
      <c r="BT75" s="1311"/>
      <c r="BU75" s="1311"/>
      <c r="BV75" s="1311"/>
      <c r="BW75" s="1311"/>
      <c r="BX75" s="1311">
        <v>73.5</v>
      </c>
      <c r="BY75" s="1311"/>
      <c r="BZ75" s="1311"/>
      <c r="CA75" s="1311"/>
      <c r="CB75" s="1311"/>
      <c r="CC75" s="1311"/>
      <c r="CD75" s="1311"/>
      <c r="CE75" s="1311"/>
      <c r="CF75" s="1311">
        <v>71.8</v>
      </c>
      <c r="CG75" s="1311"/>
      <c r="CH75" s="1311"/>
      <c r="CI75" s="1311"/>
      <c r="CJ75" s="1311"/>
      <c r="CK75" s="1311"/>
      <c r="CL75" s="1311"/>
      <c r="CM75" s="1311"/>
      <c r="CN75" s="1311">
        <v>69.900000000000006</v>
      </c>
      <c r="CO75" s="1311"/>
      <c r="CP75" s="1311"/>
      <c r="CQ75" s="1311"/>
      <c r="CR75" s="1311"/>
      <c r="CS75" s="1311"/>
      <c r="CT75" s="1311"/>
      <c r="CU75" s="1311"/>
      <c r="CV75" s="1311">
        <v>70</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591</v>
      </c>
      <c r="AO77" s="1316"/>
      <c r="AP77" s="1316"/>
      <c r="AQ77" s="1316"/>
      <c r="AR77" s="1316"/>
      <c r="AS77" s="1316"/>
      <c r="AT77" s="1316"/>
      <c r="AU77" s="1316"/>
      <c r="AV77" s="1316"/>
      <c r="AW77" s="1316"/>
      <c r="AX77" s="1316"/>
      <c r="AY77" s="1316"/>
      <c r="AZ77" s="1316"/>
      <c r="BA77" s="1316"/>
      <c r="BB77" s="1314" t="s">
        <v>589</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594</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SKih4zvYNT/aIJx9ZrCoOQXpFamwBu85iUhudN/lm4I7X3teCTP+TMT4bbBQMeFA1l6CxYkOIYD2tNBOcvHOw==" saltValue="ZfeA/LOElAV+M1ksiPne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06FC-0BE2-40EF-A53D-2D368BB59176}">
  <sheetPr>
    <pageSetUpPr fitToPage="1"/>
  </sheetPr>
  <dimension ref="A1:DR125"/>
  <sheetViews>
    <sheetView showGridLines="0" topLeftCell="A7"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qiPTIg582i9ciZJ7et6aO3fcPfU3IVIOrAJYu0K5qr6732YLoJX1BlDHRuGqxRuNIL2nKdPTL5eXjuR5aQqyvA==" saltValue="23pgYyGBMsvcIjObFB01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29D5-1F75-489B-BDAB-1C654E4E8980}">
  <sheetPr>
    <pageSetUpPr fitToPage="1"/>
  </sheetPr>
  <dimension ref="A1:DR125"/>
  <sheetViews>
    <sheetView showGridLines="0" tabSelected="1" topLeftCell="A85"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RSUBTdpeN8x12sIGPb3SP1nvQS8KVe79g99I8NcULmCsh0dQucGwAyC6TTdYe9bFkRkh7/sg5sS4i3K1m/RSnQ==" saltValue="tk9YL6t3k3Rh3qBTX+fZ8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127885</v>
      </c>
      <c r="E3" s="162"/>
      <c r="F3" s="163">
        <v>83280</v>
      </c>
      <c r="G3" s="164"/>
      <c r="H3" s="165"/>
    </row>
    <row r="4" spans="1:8" x14ac:dyDescent="0.15">
      <c r="A4" s="166"/>
      <c r="B4" s="167"/>
      <c r="C4" s="168"/>
      <c r="D4" s="169">
        <v>43179</v>
      </c>
      <c r="E4" s="170"/>
      <c r="F4" s="171">
        <v>43123</v>
      </c>
      <c r="G4" s="172"/>
      <c r="H4" s="173"/>
    </row>
    <row r="5" spans="1:8" x14ac:dyDescent="0.15">
      <c r="A5" s="154" t="s">
        <v>547</v>
      </c>
      <c r="B5" s="159"/>
      <c r="C5" s="160"/>
      <c r="D5" s="161">
        <v>177167</v>
      </c>
      <c r="E5" s="162"/>
      <c r="F5" s="163">
        <v>88968</v>
      </c>
      <c r="G5" s="164"/>
      <c r="H5" s="165"/>
    </row>
    <row r="6" spans="1:8" x14ac:dyDescent="0.15">
      <c r="A6" s="166"/>
      <c r="B6" s="167"/>
      <c r="C6" s="168"/>
      <c r="D6" s="169">
        <v>79684</v>
      </c>
      <c r="E6" s="170"/>
      <c r="F6" s="171">
        <v>45482</v>
      </c>
      <c r="G6" s="172"/>
      <c r="H6" s="173"/>
    </row>
    <row r="7" spans="1:8" x14ac:dyDescent="0.15">
      <c r="A7" s="154" t="s">
        <v>548</v>
      </c>
      <c r="B7" s="159"/>
      <c r="C7" s="160"/>
      <c r="D7" s="161">
        <v>152725</v>
      </c>
      <c r="E7" s="162"/>
      <c r="F7" s="163">
        <v>85173</v>
      </c>
      <c r="G7" s="164"/>
      <c r="H7" s="165"/>
    </row>
    <row r="8" spans="1:8" x14ac:dyDescent="0.15">
      <c r="A8" s="166"/>
      <c r="B8" s="167"/>
      <c r="C8" s="168"/>
      <c r="D8" s="169">
        <v>45568</v>
      </c>
      <c r="E8" s="170"/>
      <c r="F8" s="171">
        <v>43913</v>
      </c>
      <c r="G8" s="172"/>
      <c r="H8" s="173"/>
    </row>
    <row r="9" spans="1:8" x14ac:dyDescent="0.15">
      <c r="A9" s="154" t="s">
        <v>549</v>
      </c>
      <c r="B9" s="159"/>
      <c r="C9" s="160"/>
      <c r="D9" s="161">
        <v>230350</v>
      </c>
      <c r="E9" s="162"/>
      <c r="F9" s="163">
        <v>94081</v>
      </c>
      <c r="G9" s="164"/>
      <c r="H9" s="165"/>
    </row>
    <row r="10" spans="1:8" x14ac:dyDescent="0.15">
      <c r="A10" s="166"/>
      <c r="B10" s="167"/>
      <c r="C10" s="168"/>
      <c r="D10" s="169">
        <v>154277</v>
      </c>
      <c r="E10" s="170"/>
      <c r="F10" s="171">
        <v>48949</v>
      </c>
      <c r="G10" s="172"/>
      <c r="H10" s="173"/>
    </row>
    <row r="11" spans="1:8" x14ac:dyDescent="0.15">
      <c r="A11" s="154" t="s">
        <v>550</v>
      </c>
      <c r="B11" s="159"/>
      <c r="C11" s="160"/>
      <c r="D11" s="161">
        <v>155130</v>
      </c>
      <c r="E11" s="162"/>
      <c r="F11" s="163">
        <v>92632</v>
      </c>
      <c r="G11" s="164"/>
      <c r="H11" s="165"/>
    </row>
    <row r="12" spans="1:8" x14ac:dyDescent="0.15">
      <c r="A12" s="166"/>
      <c r="B12" s="167"/>
      <c r="C12" s="174"/>
      <c r="D12" s="169">
        <v>110800</v>
      </c>
      <c r="E12" s="170"/>
      <c r="F12" s="171">
        <v>47978</v>
      </c>
      <c r="G12" s="172"/>
      <c r="H12" s="173"/>
    </row>
    <row r="13" spans="1:8" x14ac:dyDescent="0.15">
      <c r="A13" s="154"/>
      <c r="B13" s="159"/>
      <c r="C13" s="175"/>
      <c r="D13" s="176">
        <v>168651</v>
      </c>
      <c r="E13" s="177"/>
      <c r="F13" s="178">
        <v>88827</v>
      </c>
      <c r="G13" s="179"/>
      <c r="H13" s="165"/>
    </row>
    <row r="14" spans="1:8" x14ac:dyDescent="0.15">
      <c r="A14" s="166"/>
      <c r="B14" s="167"/>
      <c r="C14" s="168"/>
      <c r="D14" s="169">
        <v>86702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19.59</v>
      </c>
      <c r="C19" s="180">
        <f>ROUND(VALUE(SUBSTITUTE(実質収支比率等に係る経年分析!G$48,"▲","-")),2)</f>
        <v>6.3</v>
      </c>
      <c r="D19" s="180">
        <f>ROUND(VALUE(SUBSTITUTE(実質収支比率等に係る経年分析!H$48,"▲","-")),2)</f>
        <v>1.9</v>
      </c>
      <c r="E19" s="180">
        <f>ROUND(VALUE(SUBSTITUTE(実質収支比率等に係る経年分析!I$48,"▲","-")),2)</f>
        <v>12.85</v>
      </c>
      <c r="F19" s="180">
        <f>ROUND(VALUE(SUBSTITUTE(実質収支比率等に係る経年分析!J$48,"▲","-")),2)</f>
        <v>5.23</v>
      </c>
    </row>
    <row r="20" spans="1:11" x14ac:dyDescent="0.15">
      <c r="A20" s="180" t="s">
        <v>55</v>
      </c>
      <c r="B20" s="180">
        <f>ROUND(VALUE(SUBSTITUTE(実質収支比率等に係る経年分析!F$47,"▲","-")),2)</f>
        <v>29.79</v>
      </c>
      <c r="C20" s="180">
        <f>ROUND(VALUE(SUBSTITUTE(実質収支比率等に係る経年分析!G$47,"▲","-")),2)</f>
        <v>55.07</v>
      </c>
      <c r="D20" s="180">
        <f>ROUND(VALUE(SUBSTITUTE(実質収支比率等に係る経年分析!H$47,"▲","-")),2)</f>
        <v>68.930000000000007</v>
      </c>
      <c r="E20" s="180">
        <f>ROUND(VALUE(SUBSTITUTE(実質収支比率等に係る経年分析!I$47,"▲","-")),2)</f>
        <v>64.7</v>
      </c>
      <c r="F20" s="180">
        <f>ROUND(VALUE(SUBSTITUTE(実質収支比率等に係る経年分析!J$47,"▲","-")),2)</f>
        <v>70</v>
      </c>
    </row>
    <row r="21" spans="1:11" x14ac:dyDescent="0.15">
      <c r="A21" s="180" t="s">
        <v>56</v>
      </c>
      <c r="B21" s="180">
        <f>IF(ISNUMBER(VALUE(SUBSTITUTE(実質収支比率等に係る経年分析!F$49,"▲","-"))),ROUND(VALUE(SUBSTITUTE(実質収支比率等に係る経年分析!F$49,"▲","-")),2),NA())</f>
        <v>8.0299999999999994</v>
      </c>
      <c r="C21" s="180">
        <f>IF(ISNUMBER(VALUE(SUBSTITUTE(実質収支比率等に係る経年分析!G$49,"▲","-"))),ROUND(VALUE(SUBSTITUTE(実質収支比率等に係る経年分析!G$49,"▲","-")),2),NA())</f>
        <v>11.14</v>
      </c>
      <c r="D21" s="180">
        <f>IF(ISNUMBER(VALUE(SUBSTITUTE(実質収支比率等に係る経年分析!H$49,"▲","-"))),ROUND(VALUE(SUBSTITUTE(実質収支比率等に係る経年分析!H$49,"▲","-")),2),NA())</f>
        <v>8.68</v>
      </c>
      <c r="E21" s="180">
        <f>IF(ISNUMBER(VALUE(SUBSTITUTE(実質収支比率等に係る経年分析!I$49,"▲","-"))),ROUND(VALUE(SUBSTITUTE(実質収支比率等に係る経年分析!I$49,"▲","-")),2),NA())</f>
        <v>6.92</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19.579999999999998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832</v>
      </c>
      <c r="E42" s="182"/>
      <c r="F42" s="182"/>
      <c r="G42" s="182">
        <f>'実質公債費比率（分子）の構造'!L$52</f>
        <v>815</v>
      </c>
      <c r="H42" s="182"/>
      <c r="I42" s="182"/>
      <c r="J42" s="182">
        <f>'実質公債費比率（分子）の構造'!M$52</f>
        <v>897</v>
      </c>
      <c r="K42" s="182"/>
      <c r="L42" s="182"/>
      <c r="M42" s="182">
        <f>'実質公債費比率（分子）の構造'!N$52</f>
        <v>917</v>
      </c>
      <c r="N42" s="182"/>
      <c r="O42" s="182"/>
      <c r="P42" s="182">
        <f>'実質公債費比率（分子）の構造'!O$52</f>
        <v>946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160</v>
      </c>
      <c r="C46" s="182"/>
      <c r="D46" s="182"/>
      <c r="E46" s="182">
        <f>'実質公債費比率（分子）の構造'!L$48</f>
        <v>151</v>
      </c>
      <c r="F46" s="182"/>
      <c r="G46" s="182"/>
      <c r="H46" s="182">
        <f>'実質公債費比率（分子）の構造'!M$48</f>
        <v>139</v>
      </c>
      <c r="I46" s="182"/>
      <c r="J46" s="182"/>
      <c r="K46" s="182">
        <f>'実質公債費比率（分子）の構造'!N$48</f>
        <v>202</v>
      </c>
      <c r="L46" s="182"/>
      <c r="M46" s="182"/>
      <c r="N46" s="182">
        <f>'実質公債費比率（分子）の構造'!O$48</f>
        <v>198</v>
      </c>
      <c r="O46" s="182"/>
      <c r="P46" s="182"/>
    </row>
    <row r="47" spans="1:16" x14ac:dyDescent="0.15">
      <c r="A47" s="182" t="s">
        <v>68</v>
      </c>
      <c r="B47" s="182">
        <f>'実質公債費比率（分子）の構造'!K$47</f>
        <v>82</v>
      </c>
      <c r="C47" s="182"/>
      <c r="D47" s="182"/>
      <c r="E47" s="182">
        <f>'実質公債費比率（分子）の構造'!L$47</f>
        <v>82</v>
      </c>
      <c r="F47" s="182"/>
      <c r="G47" s="182"/>
      <c r="H47" s="182">
        <f>'実質公債費比率（分子）の構造'!M$47</f>
        <v>82</v>
      </c>
      <c r="I47" s="182"/>
      <c r="J47" s="182"/>
      <c r="K47" s="182">
        <f>'実質公債費比率（分子）の構造'!N$47</f>
        <v>82</v>
      </c>
      <c r="L47" s="182"/>
      <c r="M47" s="182"/>
      <c r="N47" s="182">
        <f>'実質公債費比率（分子）の構造'!O$47</f>
        <v>82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3730</v>
      </c>
      <c r="C49" s="182"/>
      <c r="D49" s="182"/>
      <c r="E49" s="182">
        <f>'実質公債費比率（分子）の構造'!L$45</f>
        <v>3315</v>
      </c>
      <c r="F49" s="182"/>
      <c r="G49" s="182"/>
      <c r="H49" s="182">
        <f>'実質公債費比率（分子）の構造'!M$45</f>
        <v>3398</v>
      </c>
      <c r="I49" s="182"/>
      <c r="J49" s="182"/>
      <c r="K49" s="182">
        <f>'実質公債費比率（分子）の構造'!N$45</f>
        <v>3408</v>
      </c>
      <c r="L49" s="182"/>
      <c r="M49" s="182"/>
      <c r="N49" s="182">
        <f>'実質公債費比率（分子）の構造'!O$45</f>
        <v>3432</v>
      </c>
      <c r="O49" s="182"/>
      <c r="P49" s="182"/>
    </row>
    <row r="50" spans="1:16" x14ac:dyDescent="0.15">
      <c r="A50" s="182" t="s">
        <v>71</v>
      </c>
      <c r="B50" s="182" t="e">
        <f>NA()</f>
        <v>#N/A</v>
      </c>
      <c r="C50" s="182">
        <f>IF(ISNUMBER('実質公債費比率（分子）の構造'!K$53),'実質公債費比率（分子）の構造'!K$53,NA())</f>
        <v>3140</v>
      </c>
      <c r="D50" s="182" t="e">
        <f>NA()</f>
        <v>#N/A</v>
      </c>
      <c r="E50" s="182" t="e">
        <f>NA()</f>
        <v>#N/A</v>
      </c>
      <c r="F50" s="182">
        <f>IF(ISNUMBER('実質公債費比率（分子）の構造'!L$53),'実質公債費比率（分子）の構造'!L$53,NA())</f>
        <v>2733</v>
      </c>
      <c r="G50" s="182" t="e">
        <f>NA()</f>
        <v>#N/A</v>
      </c>
      <c r="H50" s="182" t="e">
        <f>NA()</f>
        <v>#N/A</v>
      </c>
      <c r="I50" s="182">
        <f>IF(ISNUMBER('実質公債費比率（分子）の構造'!M$53),'実質公債費比率（分子）の構造'!M$53,NA())</f>
        <v>2722</v>
      </c>
      <c r="J50" s="182" t="e">
        <f>NA()</f>
        <v>#N/A</v>
      </c>
      <c r="K50" s="182" t="e">
        <f>NA()</f>
        <v>#N/A</v>
      </c>
      <c r="L50" s="182">
        <f>IF(ISNUMBER('実質公債費比率（分子）の構造'!N$53),'実質公債費比率（分子）の構造'!N$53,NA())</f>
        <v>2775</v>
      </c>
      <c r="M50" s="182" t="e">
        <f>NA()</f>
        <v>#N/A</v>
      </c>
      <c r="N50" s="182" t="e">
        <f>NA()</f>
        <v>#N/A</v>
      </c>
      <c r="O50" s="182">
        <f>IF(ISNUMBER('実質公債費比率（分子）の構造'!O$53),'実質公債費比率（分子）の構造'!O$53,NA())</f>
        <v>2766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6397</v>
      </c>
      <c r="E56" s="181"/>
      <c r="F56" s="181"/>
      <c r="G56" s="181">
        <f>'将来負担比率（分子）の構造'!J$52</f>
        <v>6579</v>
      </c>
      <c r="H56" s="181"/>
      <c r="I56" s="181"/>
      <c r="J56" s="181">
        <f>'将来負担比率（分子）の構造'!K$52</f>
        <v>6659</v>
      </c>
      <c r="K56" s="181"/>
      <c r="L56" s="181"/>
      <c r="M56" s="181">
        <f>'将来負担比率（分子）の構造'!L$52</f>
        <v>6769</v>
      </c>
      <c r="N56" s="181"/>
      <c r="O56" s="181"/>
      <c r="P56" s="181">
        <f>'将来負担比率（分子）の構造'!M$52</f>
        <v>6901</v>
      </c>
    </row>
    <row r="57" spans="1:16" x14ac:dyDescent="0.15">
      <c r="A57" s="181" t="s">
        <v>42</v>
      </c>
      <c r="B57" s="181"/>
      <c r="C57" s="181"/>
      <c r="D57" s="181">
        <f>'将来負担比率（分子）の構造'!I$51</f>
        <v>2177</v>
      </c>
      <c r="E57" s="181"/>
      <c r="F57" s="181"/>
      <c r="G57" s="181">
        <f>'将来負担比率（分子）の構造'!J$51</f>
        <v>2239</v>
      </c>
      <c r="H57" s="181"/>
      <c r="I57" s="181"/>
      <c r="J57" s="181">
        <f>'将来負担比率（分子）の構造'!K$51</f>
        <v>2294</v>
      </c>
      <c r="K57" s="181"/>
      <c r="L57" s="181"/>
      <c r="M57" s="181">
        <f>'将来負担比率（分子）の構造'!L$51</f>
        <v>2278</v>
      </c>
      <c r="N57" s="181"/>
      <c r="O57" s="181"/>
      <c r="P57" s="181">
        <f>'将来負担比率（分子）の構造'!M$51</f>
        <v>2147</v>
      </c>
    </row>
    <row r="58" spans="1:16" x14ac:dyDescent="0.15">
      <c r="A58" s="181" t="s">
        <v>41</v>
      </c>
      <c r="B58" s="181"/>
      <c r="C58" s="181"/>
      <c r="D58" s="181">
        <f>'将来負担比率（分子）の構造'!I$50</f>
        <v>4598</v>
      </c>
      <c r="E58" s="181"/>
      <c r="F58" s="181"/>
      <c r="G58" s="181">
        <f>'将来負担比率（分子）の構造'!J$50</f>
        <v>5897</v>
      </c>
      <c r="H58" s="181"/>
      <c r="I58" s="181"/>
      <c r="J58" s="181">
        <f>'将来負担比率（分子）の構造'!K$50</f>
        <v>7200</v>
      </c>
      <c r="K58" s="181"/>
      <c r="L58" s="181"/>
      <c r="M58" s="181">
        <f>'将来負担比率（分子）の構造'!L$50</f>
        <v>7171</v>
      </c>
      <c r="N58" s="181"/>
      <c r="O58" s="181"/>
      <c r="P58" s="181">
        <f>'将来負担比率（分子）の構造'!M$50</f>
        <v>7499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1050</v>
      </c>
      <c r="C62" s="181"/>
      <c r="D62" s="181"/>
      <c r="E62" s="181">
        <f>'将来負担比率（分子）の構造'!J$45</f>
        <v>1048</v>
      </c>
      <c r="F62" s="181"/>
      <c r="G62" s="181"/>
      <c r="H62" s="181">
        <f>'将来負担比率（分子）の構造'!K$45</f>
        <v>1105</v>
      </c>
      <c r="I62" s="181"/>
      <c r="J62" s="181"/>
      <c r="K62" s="181">
        <f>'将来負担比率（分子）の構造'!L$45</f>
        <v>1078</v>
      </c>
      <c r="L62" s="181"/>
      <c r="M62" s="181"/>
      <c r="N62" s="181">
        <f>'将来負担比率（分子）の構造'!M$45</f>
        <v>1100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1163</v>
      </c>
      <c r="C64" s="181"/>
      <c r="D64" s="181"/>
      <c r="E64" s="181">
        <f>'将来負担比率（分子）の構造'!J$43</f>
        <v>1046</v>
      </c>
      <c r="F64" s="181"/>
      <c r="G64" s="181"/>
      <c r="H64" s="181">
        <f>'将来負担比率（分子）の構造'!K$43</f>
        <v>930</v>
      </c>
      <c r="I64" s="181"/>
      <c r="J64" s="181"/>
      <c r="K64" s="181">
        <f>'将来負担比率（分子）の構造'!L$43</f>
        <v>1383</v>
      </c>
      <c r="L64" s="181"/>
      <c r="M64" s="181"/>
      <c r="N64" s="181">
        <f>'将来負担比率（分子）の構造'!M$43</f>
        <v>1798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35106</v>
      </c>
      <c r="C66" s="181"/>
      <c r="D66" s="181"/>
      <c r="E66" s="181">
        <f>'将来負担比率（分子）の構造'!J$41</f>
        <v>33273</v>
      </c>
      <c r="F66" s="181"/>
      <c r="G66" s="181"/>
      <c r="H66" s="181">
        <f>'将来負担比率（分子）の構造'!K$41</f>
        <v>31226</v>
      </c>
      <c r="I66" s="181"/>
      <c r="J66" s="181"/>
      <c r="K66" s="181">
        <f>'将来負担比率（分子）の構造'!L$41</f>
        <v>29291</v>
      </c>
      <c r="L66" s="181"/>
      <c r="M66" s="181"/>
      <c r="N66" s="181">
        <f>'将来負担比率（分子）の構造'!M$41</f>
        <v>27210</v>
      </c>
      <c r="O66" s="181"/>
      <c r="P66" s="181"/>
    </row>
    <row r="67" spans="1:16" x14ac:dyDescent="0.15">
      <c r="A67" s="181" t="s">
        <v>75</v>
      </c>
      <c r="B67" s="181" t="e">
        <f>NA()</f>
        <v>#N/A</v>
      </c>
      <c r="C67" s="181">
        <f>IF(ISNUMBER('将来負担比率（分子）の構造'!I$53), IF('将来負担比率（分子）の構造'!I$53 &lt; 0, 0, '将来負担比率（分子）の構造'!I$53), NA())</f>
        <v>24148</v>
      </c>
      <c r="D67" s="181" t="e">
        <f>NA()</f>
        <v>#N/A</v>
      </c>
      <c r="E67" s="181" t="e">
        <f>NA()</f>
        <v>#N/A</v>
      </c>
      <c r="F67" s="181">
        <f>IF(ISNUMBER('将来負担比率（分子）の構造'!J$53), IF('将来負担比率（分子）の構造'!J$53 &lt; 0, 0, '将来負担比率（分子）の構造'!J$53), NA())</f>
        <v>20651</v>
      </c>
      <c r="G67" s="181" t="e">
        <f>NA()</f>
        <v>#N/A</v>
      </c>
      <c r="H67" s="181" t="e">
        <f>NA()</f>
        <v>#N/A</v>
      </c>
      <c r="I67" s="181">
        <f>IF(ISNUMBER('将来負担比率（分子）の構造'!K$53), IF('将来負担比率（分子）の構造'!K$53 &lt; 0, 0, '将来負担比率（分子）の構造'!K$53), NA())</f>
        <v>17108</v>
      </c>
      <c r="J67" s="181" t="e">
        <f>NA()</f>
        <v>#N/A</v>
      </c>
      <c r="K67" s="181" t="e">
        <f>NA()</f>
        <v>#N/A</v>
      </c>
      <c r="L67" s="181">
        <f>IF(ISNUMBER('将来負担比率（分子）の構造'!L$53), IF('将来負担比率（分子）の構造'!L$53 &lt; 0, 0, '将来負担比率（分子）の構造'!L$53), NA())</f>
        <v>15535</v>
      </c>
      <c r="M67" s="181" t="e">
        <f>NA()</f>
        <v>#N/A</v>
      </c>
      <c r="N67" s="181" t="e">
        <f>NA()</f>
        <v>#N/A</v>
      </c>
      <c r="O67" s="181">
        <f>IF(ISNUMBER('将来負担比率（分子）の構造'!M$53), IF('将来負担比率（分子）の構造'!M$53 &lt; 0, 0, '将来負担比率（分子）の構造'!M$53), NA())</f>
        <v>13560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3081</v>
      </c>
      <c r="C72" s="185">
        <f>基金残高に係る経年分析!G55</f>
        <v>2900</v>
      </c>
      <c r="D72" s="185">
        <f>基金残高に係る経年分析!H55</f>
        <v>3272</v>
      </c>
    </row>
    <row r="73" spans="1:16" x14ac:dyDescent="0.15">
      <c r="A73" s="184" t="s">
        <v>78</v>
      </c>
      <c r="B73" s="185">
        <f>基金残高に係る経年分析!F56</f>
        <v>857</v>
      </c>
      <c r="C73" s="185">
        <f>基金残高に係る経年分析!G56</f>
        <v>857</v>
      </c>
      <c r="D73" s="185">
        <f>基金残高に係る経年分析!H56</f>
        <v>857</v>
      </c>
    </row>
    <row r="74" spans="1:16" x14ac:dyDescent="0.15">
      <c r="A74" s="184" t="s">
        <v>79</v>
      </c>
      <c r="B74" s="185">
        <f>基金残高に係る経年分析!F57</f>
        <v>2985</v>
      </c>
      <c r="C74" s="185">
        <f>基金残高に係る経年分析!G57</f>
        <v>2988</v>
      </c>
      <c r="D74" s="185">
        <f>基金残高に係る経年分析!H57</f>
        <v>2879</v>
      </c>
    </row>
  </sheetData>
  <sheetProtection algorithmName="SHA-512" hashValue="7hMzrxAUv0z/U8rulWHwp3de1ExBa4gEoym08fMoiEYIAo1fUeHm3tx+1rKbZKZ5yj+ysNauu9HXNTqrypKf7w==" saltValue="RUHRtsVDs1Hsm+urq/JO2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2022-10-17T02:52:20Z</cp:lastPrinted>
  <dcterms:created xsi:type="dcterms:W3CDTF">2022-02-02T03:03:42Z</dcterms:created>
  <dcterms:modified xsi:type="dcterms:W3CDTF">2022-10-17T02:52:24Z</dcterms:modified>
  <cp:category/>
</cp:coreProperties>
</file>