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965" windowHeight="7965" tabRatio="700" activeTab="7"/>
  </bookViews>
  <sheets>
    <sheet name="S27- 36" sheetId="1" r:id="rId1"/>
    <sheet name="S37-46" sheetId="2" r:id="rId2"/>
    <sheet name="S47-56" sheetId="3" r:id="rId3"/>
    <sheet name="S57-H3" sheetId="4" r:id="rId4"/>
    <sheet name="H4-13" sheetId="5" r:id="rId5"/>
    <sheet name="14-23" sheetId="6" r:id="rId6"/>
    <sheet name="24-R3" sheetId="7" r:id="rId7"/>
    <sheet name="R4-R13" sheetId="8" r:id="rId8"/>
  </sheets>
  <definedNames>
    <definedName name="_xlnm.Print_Area" localSheetId="5">'14-23'!$A$1:$O$44</definedName>
    <definedName name="_xlnm.Print_Area" localSheetId="6">'24-R3'!$A$1:$O$45</definedName>
    <definedName name="_xlnm.Print_Area" localSheetId="4">'H4-13'!$A$1:$P$44</definedName>
    <definedName name="_xlnm.Print_Area" localSheetId="7">'R4-R13'!$A$1:$O$45</definedName>
    <definedName name="_xlnm.Print_Area" localSheetId="0">'S27- 36'!$A$1:$O$45</definedName>
    <definedName name="_xlnm.Print_Area" localSheetId="1">'S37-46'!$A$1:$O$45</definedName>
    <definedName name="_xlnm.Print_Area" localSheetId="2">'S47-56'!$A$1:$P$45</definedName>
    <definedName name="_xlnm.Print_Area" localSheetId="3">'S57-H3'!$A$1:$P$45</definedName>
  </definedNames>
  <calcPr fullCalcOnLoad="1"/>
</workbook>
</file>

<file path=xl/sharedStrings.xml><?xml version="1.0" encoding="utf-8"?>
<sst xmlns="http://schemas.openxmlformats.org/spreadsheetml/2006/main" count="574" uniqueCount="115">
  <si>
    <t>世　帯</t>
  </si>
  <si>
    <t>男</t>
  </si>
  <si>
    <t>女</t>
  </si>
  <si>
    <t>計</t>
  </si>
  <si>
    <t>夕張市の月別人口世帯数調</t>
  </si>
  <si>
    <t>※各月末数値</t>
  </si>
  <si>
    <t>（単位：世帯・人）</t>
  </si>
  <si>
    <r>
      <t>1</t>
    </r>
    <r>
      <rPr>
        <sz val="11"/>
        <rFont val="ＭＳ Ｐゴシック"/>
        <family val="3"/>
      </rPr>
      <t>月</t>
    </r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</si>
  <si>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</si>
  <si>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</si>
  <si>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</si>
  <si>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</si>
  <si>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</si>
  <si>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</si>
  <si>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</si>
  <si>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</si>
  <si>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</si>
  <si>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</si>
  <si>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</si>
  <si>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r>
      <t>人</t>
    </r>
    <r>
      <rPr>
        <sz val="9"/>
        <rFont val="Arial"/>
        <family val="2"/>
      </rPr>
      <t xml:space="preserve"> </t>
    </r>
    <r>
      <rPr>
        <sz val="9"/>
        <rFont val="HG丸ｺﾞｼｯｸM-PRO"/>
        <family val="3"/>
      </rPr>
      <t>口</t>
    </r>
  </si>
  <si>
    <r>
      <t>人</t>
    </r>
    <r>
      <rPr>
        <sz val="11"/>
        <rFont val="Arial"/>
        <family val="2"/>
      </rPr>
      <t xml:space="preserve"> </t>
    </r>
    <r>
      <rPr>
        <sz val="11"/>
        <rFont val="HG丸ｺﾞｼｯｸM-PRO"/>
        <family val="3"/>
      </rPr>
      <t>口</t>
    </r>
  </si>
  <si>
    <t>世　帯</t>
  </si>
  <si>
    <r>
      <t xml:space="preserve">2001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H13</t>
    </r>
    <r>
      <rPr>
        <sz val="10"/>
        <rFont val="ＭＳ Ｐゴシック"/>
        <family val="3"/>
      </rPr>
      <t>）</t>
    </r>
  </si>
  <si>
    <t>世　帯</t>
  </si>
  <si>
    <r>
      <t xml:space="preserve">2002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H14</t>
    </r>
    <r>
      <rPr>
        <sz val="10"/>
        <rFont val="ＭＳ Ｐゴシック"/>
        <family val="3"/>
      </rPr>
      <t>）</t>
    </r>
  </si>
  <si>
    <r>
      <t xml:space="preserve">2003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H15</t>
    </r>
    <r>
      <rPr>
        <sz val="10"/>
        <rFont val="ＭＳ Ｐゴシック"/>
        <family val="3"/>
      </rPr>
      <t>）</t>
    </r>
  </si>
  <si>
    <t>世　帯</t>
  </si>
  <si>
    <r>
      <t xml:space="preserve">2004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H16</t>
    </r>
    <r>
      <rPr>
        <sz val="10"/>
        <rFont val="ＭＳ Ｐゴシック"/>
        <family val="3"/>
      </rPr>
      <t>）</t>
    </r>
  </si>
  <si>
    <r>
      <t xml:space="preserve">2005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H17</t>
    </r>
    <r>
      <rPr>
        <sz val="10"/>
        <rFont val="ＭＳ Ｐゴシック"/>
        <family val="3"/>
      </rPr>
      <t>）</t>
    </r>
  </si>
  <si>
    <r>
      <t xml:space="preserve">2006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H18</t>
    </r>
    <r>
      <rPr>
        <sz val="10"/>
        <rFont val="ＭＳ Ｐゴシック"/>
        <family val="3"/>
      </rPr>
      <t>）</t>
    </r>
  </si>
  <si>
    <r>
      <t xml:space="preserve">2007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H19</t>
    </r>
    <r>
      <rPr>
        <sz val="10"/>
        <rFont val="ＭＳ Ｐゴシック"/>
        <family val="3"/>
      </rPr>
      <t>）</t>
    </r>
  </si>
  <si>
    <r>
      <t xml:space="preserve">1992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H4</t>
    </r>
    <r>
      <rPr>
        <sz val="10"/>
        <rFont val="ＭＳ Ｐゴシック"/>
        <family val="3"/>
      </rPr>
      <t>）</t>
    </r>
  </si>
  <si>
    <r>
      <t xml:space="preserve">1993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H5</t>
    </r>
    <r>
      <rPr>
        <sz val="10"/>
        <rFont val="ＭＳ Ｐゴシック"/>
        <family val="3"/>
      </rPr>
      <t>）</t>
    </r>
  </si>
  <si>
    <t>世　帯</t>
  </si>
  <si>
    <r>
      <t xml:space="preserve">1994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H6</t>
    </r>
    <r>
      <rPr>
        <sz val="10"/>
        <rFont val="ＭＳ Ｐゴシック"/>
        <family val="3"/>
      </rPr>
      <t>）</t>
    </r>
  </si>
  <si>
    <r>
      <t xml:space="preserve">1995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H7</t>
    </r>
    <r>
      <rPr>
        <sz val="10"/>
        <rFont val="ＭＳ Ｐゴシック"/>
        <family val="3"/>
      </rPr>
      <t>）</t>
    </r>
  </si>
  <si>
    <r>
      <t xml:space="preserve">1996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H8</t>
    </r>
    <r>
      <rPr>
        <sz val="10"/>
        <rFont val="ＭＳ Ｐゴシック"/>
        <family val="3"/>
      </rPr>
      <t>）</t>
    </r>
  </si>
  <si>
    <r>
      <t xml:space="preserve">1997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H9</t>
    </r>
    <r>
      <rPr>
        <sz val="10"/>
        <rFont val="ＭＳ Ｐゴシック"/>
        <family val="3"/>
      </rPr>
      <t>）</t>
    </r>
  </si>
  <si>
    <t>世　帯</t>
  </si>
  <si>
    <r>
      <t xml:space="preserve">1998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H10</t>
    </r>
    <r>
      <rPr>
        <sz val="10"/>
        <rFont val="ＭＳ Ｐゴシック"/>
        <family val="3"/>
      </rPr>
      <t>）</t>
    </r>
  </si>
  <si>
    <r>
      <t xml:space="preserve">1999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H11</t>
    </r>
    <r>
      <rPr>
        <sz val="10"/>
        <rFont val="ＭＳ Ｐゴシック"/>
        <family val="3"/>
      </rPr>
      <t>）</t>
    </r>
  </si>
  <si>
    <r>
      <t xml:space="preserve">2000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H12</t>
    </r>
    <r>
      <rPr>
        <sz val="10"/>
        <rFont val="ＭＳ Ｐゴシック"/>
        <family val="3"/>
      </rPr>
      <t>）</t>
    </r>
  </si>
  <si>
    <r>
      <t xml:space="preserve">1982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S57</t>
    </r>
    <r>
      <rPr>
        <sz val="10"/>
        <rFont val="ＭＳ Ｐゴシック"/>
        <family val="3"/>
      </rPr>
      <t>）</t>
    </r>
  </si>
  <si>
    <t>世　帯</t>
  </si>
  <si>
    <r>
      <t xml:space="preserve">1983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S58</t>
    </r>
    <r>
      <rPr>
        <sz val="10"/>
        <rFont val="ＭＳ Ｐゴシック"/>
        <family val="3"/>
      </rPr>
      <t>）</t>
    </r>
  </si>
  <si>
    <r>
      <t xml:space="preserve">1984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S59</t>
    </r>
    <r>
      <rPr>
        <sz val="10"/>
        <rFont val="ＭＳ Ｐゴシック"/>
        <family val="3"/>
      </rPr>
      <t>）</t>
    </r>
  </si>
  <si>
    <r>
      <t xml:space="preserve">1985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S60</t>
    </r>
    <r>
      <rPr>
        <sz val="10"/>
        <rFont val="ＭＳ Ｐゴシック"/>
        <family val="3"/>
      </rPr>
      <t>）</t>
    </r>
  </si>
  <si>
    <r>
      <t xml:space="preserve">1986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S61</t>
    </r>
    <r>
      <rPr>
        <sz val="10"/>
        <rFont val="ＭＳ Ｐゴシック"/>
        <family val="3"/>
      </rPr>
      <t>）</t>
    </r>
  </si>
  <si>
    <r>
      <t xml:space="preserve">1987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S62</t>
    </r>
    <r>
      <rPr>
        <sz val="10"/>
        <rFont val="ＭＳ Ｐゴシック"/>
        <family val="3"/>
      </rPr>
      <t>）</t>
    </r>
  </si>
  <si>
    <r>
      <t xml:space="preserve">1988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S63</t>
    </r>
    <r>
      <rPr>
        <sz val="10"/>
        <rFont val="ＭＳ Ｐゴシック"/>
        <family val="3"/>
      </rPr>
      <t>）</t>
    </r>
  </si>
  <si>
    <r>
      <t xml:space="preserve">1989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H1</t>
    </r>
    <r>
      <rPr>
        <sz val="10"/>
        <rFont val="ＭＳ Ｐゴシック"/>
        <family val="3"/>
      </rPr>
      <t>）</t>
    </r>
  </si>
  <si>
    <r>
      <t xml:space="preserve">1990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H2</t>
    </r>
    <r>
      <rPr>
        <sz val="10"/>
        <rFont val="ＭＳ Ｐゴシック"/>
        <family val="3"/>
      </rPr>
      <t>）</t>
    </r>
  </si>
  <si>
    <r>
      <t xml:space="preserve">1991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H3</t>
    </r>
    <r>
      <rPr>
        <sz val="10"/>
        <rFont val="ＭＳ Ｐゴシック"/>
        <family val="3"/>
      </rPr>
      <t>）</t>
    </r>
  </si>
  <si>
    <r>
      <t xml:space="preserve">1972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S47</t>
    </r>
    <r>
      <rPr>
        <sz val="10"/>
        <rFont val="ＭＳ Ｐゴシック"/>
        <family val="3"/>
      </rPr>
      <t>）</t>
    </r>
  </si>
  <si>
    <r>
      <t xml:space="preserve">1973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S48</t>
    </r>
    <r>
      <rPr>
        <sz val="10"/>
        <rFont val="ＭＳ Ｐゴシック"/>
        <family val="3"/>
      </rPr>
      <t>）</t>
    </r>
  </si>
  <si>
    <t>世　帯</t>
  </si>
  <si>
    <r>
      <t xml:space="preserve">1974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S49</t>
    </r>
    <r>
      <rPr>
        <sz val="10"/>
        <rFont val="ＭＳ Ｐゴシック"/>
        <family val="3"/>
      </rPr>
      <t>）</t>
    </r>
  </si>
  <si>
    <r>
      <t xml:space="preserve">1975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S50</t>
    </r>
    <r>
      <rPr>
        <sz val="10"/>
        <rFont val="ＭＳ Ｐゴシック"/>
        <family val="3"/>
      </rPr>
      <t>）</t>
    </r>
  </si>
  <si>
    <r>
      <t xml:space="preserve">1976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S51</t>
    </r>
    <r>
      <rPr>
        <sz val="10"/>
        <rFont val="ＭＳ Ｐゴシック"/>
        <family val="3"/>
      </rPr>
      <t>）</t>
    </r>
  </si>
  <si>
    <r>
      <t xml:space="preserve">1977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S52</t>
    </r>
    <r>
      <rPr>
        <sz val="10"/>
        <rFont val="ＭＳ Ｐゴシック"/>
        <family val="3"/>
      </rPr>
      <t>）</t>
    </r>
  </si>
  <si>
    <r>
      <t xml:space="preserve">1978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S53</t>
    </r>
    <r>
      <rPr>
        <sz val="10"/>
        <rFont val="ＭＳ Ｐゴシック"/>
        <family val="3"/>
      </rPr>
      <t>）</t>
    </r>
  </si>
  <si>
    <r>
      <t xml:space="preserve">1979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S54</t>
    </r>
    <r>
      <rPr>
        <sz val="10"/>
        <rFont val="ＭＳ Ｐゴシック"/>
        <family val="3"/>
      </rPr>
      <t>）</t>
    </r>
  </si>
  <si>
    <r>
      <t xml:space="preserve">1980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S55</t>
    </r>
    <r>
      <rPr>
        <sz val="10"/>
        <rFont val="ＭＳ Ｐゴシック"/>
        <family val="3"/>
      </rPr>
      <t>）</t>
    </r>
  </si>
  <si>
    <r>
      <t xml:space="preserve">1981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S56</t>
    </r>
    <r>
      <rPr>
        <sz val="10"/>
        <rFont val="ＭＳ Ｐゴシック"/>
        <family val="3"/>
      </rPr>
      <t>）</t>
    </r>
  </si>
  <si>
    <r>
      <t xml:space="preserve">1962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S37</t>
    </r>
    <r>
      <rPr>
        <sz val="10"/>
        <rFont val="ＭＳ Ｐゴシック"/>
        <family val="3"/>
      </rPr>
      <t>）</t>
    </r>
  </si>
  <si>
    <r>
      <t xml:space="preserve">1963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S38</t>
    </r>
    <r>
      <rPr>
        <sz val="10"/>
        <rFont val="ＭＳ Ｐゴシック"/>
        <family val="3"/>
      </rPr>
      <t>）</t>
    </r>
  </si>
  <si>
    <r>
      <t xml:space="preserve">1964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S39</t>
    </r>
    <r>
      <rPr>
        <sz val="10"/>
        <rFont val="ＭＳ Ｐゴシック"/>
        <family val="3"/>
      </rPr>
      <t>）</t>
    </r>
  </si>
  <si>
    <t>世　帯</t>
  </si>
  <si>
    <r>
      <t xml:space="preserve">1965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S40</t>
    </r>
    <r>
      <rPr>
        <sz val="10"/>
        <rFont val="ＭＳ Ｐゴシック"/>
        <family val="3"/>
      </rPr>
      <t>）</t>
    </r>
  </si>
  <si>
    <r>
      <t xml:space="preserve">1966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S41</t>
    </r>
    <r>
      <rPr>
        <sz val="10"/>
        <rFont val="ＭＳ Ｐゴシック"/>
        <family val="3"/>
      </rPr>
      <t>）</t>
    </r>
  </si>
  <si>
    <r>
      <t xml:space="preserve">1967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S42</t>
    </r>
    <r>
      <rPr>
        <sz val="10"/>
        <rFont val="ＭＳ Ｐゴシック"/>
        <family val="3"/>
      </rPr>
      <t>）</t>
    </r>
  </si>
  <si>
    <r>
      <t xml:space="preserve">1968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S43</t>
    </r>
    <r>
      <rPr>
        <sz val="10"/>
        <rFont val="ＭＳ Ｐゴシック"/>
        <family val="3"/>
      </rPr>
      <t>）</t>
    </r>
  </si>
  <si>
    <r>
      <t xml:space="preserve">1969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S44</t>
    </r>
    <r>
      <rPr>
        <sz val="10"/>
        <rFont val="ＭＳ Ｐゴシック"/>
        <family val="3"/>
      </rPr>
      <t>）</t>
    </r>
  </si>
  <si>
    <r>
      <t xml:space="preserve">1970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S45</t>
    </r>
    <r>
      <rPr>
        <sz val="10"/>
        <rFont val="ＭＳ Ｐゴシック"/>
        <family val="3"/>
      </rPr>
      <t>）</t>
    </r>
  </si>
  <si>
    <r>
      <t xml:space="preserve">1971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S46</t>
    </r>
    <r>
      <rPr>
        <sz val="10"/>
        <rFont val="ＭＳ Ｐゴシック"/>
        <family val="3"/>
      </rPr>
      <t>）</t>
    </r>
  </si>
  <si>
    <t>人 口</t>
  </si>
  <si>
    <r>
      <t xml:space="preserve">1952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S27</t>
    </r>
    <r>
      <rPr>
        <sz val="10"/>
        <rFont val="ＭＳ Ｐゴシック"/>
        <family val="3"/>
      </rPr>
      <t>）</t>
    </r>
  </si>
  <si>
    <r>
      <t xml:space="preserve">1953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S28</t>
    </r>
    <r>
      <rPr>
        <sz val="10"/>
        <rFont val="ＭＳ Ｐゴシック"/>
        <family val="3"/>
      </rPr>
      <t>）</t>
    </r>
  </si>
  <si>
    <r>
      <t xml:space="preserve">1954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S29</t>
    </r>
    <r>
      <rPr>
        <sz val="10"/>
        <rFont val="ＭＳ Ｐゴシック"/>
        <family val="3"/>
      </rPr>
      <t>）</t>
    </r>
  </si>
  <si>
    <r>
      <t xml:space="preserve">1955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S30</t>
    </r>
    <r>
      <rPr>
        <sz val="10"/>
        <rFont val="ＭＳ Ｐゴシック"/>
        <family val="3"/>
      </rPr>
      <t>）</t>
    </r>
  </si>
  <si>
    <t>世　帯</t>
  </si>
  <si>
    <r>
      <t xml:space="preserve">1956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S31</t>
    </r>
    <r>
      <rPr>
        <sz val="10"/>
        <rFont val="ＭＳ Ｐゴシック"/>
        <family val="3"/>
      </rPr>
      <t>）</t>
    </r>
  </si>
  <si>
    <r>
      <t xml:space="preserve">1957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S32</t>
    </r>
    <r>
      <rPr>
        <sz val="10"/>
        <rFont val="ＭＳ Ｐゴシック"/>
        <family val="3"/>
      </rPr>
      <t>）</t>
    </r>
  </si>
  <si>
    <r>
      <t xml:space="preserve">1958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S33</t>
    </r>
    <r>
      <rPr>
        <sz val="10"/>
        <rFont val="ＭＳ Ｐゴシック"/>
        <family val="3"/>
      </rPr>
      <t>）</t>
    </r>
  </si>
  <si>
    <r>
      <t xml:space="preserve">1959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S34</t>
    </r>
    <r>
      <rPr>
        <sz val="10"/>
        <rFont val="ＭＳ Ｐゴシック"/>
        <family val="3"/>
      </rPr>
      <t>）</t>
    </r>
  </si>
  <si>
    <r>
      <t xml:space="preserve">1960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S35</t>
    </r>
    <r>
      <rPr>
        <sz val="10"/>
        <rFont val="ＭＳ Ｐゴシック"/>
        <family val="3"/>
      </rPr>
      <t>）</t>
    </r>
  </si>
  <si>
    <r>
      <t>1961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S36</t>
    </r>
    <r>
      <rPr>
        <sz val="10"/>
        <rFont val="ＭＳ Ｐゴシック"/>
        <family val="3"/>
      </rPr>
      <t>）</t>
    </r>
  </si>
  <si>
    <r>
      <t xml:space="preserve">2008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H20</t>
    </r>
    <r>
      <rPr>
        <sz val="10"/>
        <rFont val="ＭＳ Ｐゴシック"/>
        <family val="3"/>
      </rPr>
      <t>）</t>
    </r>
  </si>
  <si>
    <r>
      <t xml:space="preserve">2009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H21</t>
    </r>
    <r>
      <rPr>
        <sz val="10"/>
        <rFont val="ＭＳ Ｐゴシック"/>
        <family val="3"/>
      </rPr>
      <t>）</t>
    </r>
  </si>
  <si>
    <t>資料：市民課（住民基本台帳）</t>
  </si>
  <si>
    <t>世　帯</t>
  </si>
  <si>
    <t>世　帯</t>
  </si>
  <si>
    <r>
      <t xml:space="preserve">2013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H25</t>
    </r>
    <r>
      <rPr>
        <sz val="10"/>
        <rFont val="ＭＳ Ｐゴシック"/>
        <family val="3"/>
      </rPr>
      <t>）</t>
    </r>
  </si>
  <si>
    <r>
      <t xml:space="preserve">2010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H22</t>
    </r>
    <r>
      <rPr>
        <sz val="10"/>
        <rFont val="ＭＳ Ｐゴシック"/>
        <family val="3"/>
      </rPr>
      <t>）</t>
    </r>
  </si>
  <si>
    <r>
      <t xml:space="preserve">2011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H23</t>
    </r>
    <r>
      <rPr>
        <sz val="10"/>
        <rFont val="ＭＳ Ｐゴシック"/>
        <family val="3"/>
      </rPr>
      <t>）</t>
    </r>
  </si>
  <si>
    <r>
      <t xml:space="preserve">2012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H24</t>
    </r>
    <r>
      <rPr>
        <sz val="10"/>
        <rFont val="ＭＳ Ｐゴシック"/>
        <family val="3"/>
      </rPr>
      <t>）</t>
    </r>
  </si>
  <si>
    <r>
      <t xml:space="preserve">2014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H26</t>
    </r>
    <r>
      <rPr>
        <sz val="10"/>
        <rFont val="ＭＳ Ｐゴシック"/>
        <family val="3"/>
      </rPr>
      <t>）</t>
    </r>
  </si>
  <si>
    <r>
      <t xml:space="preserve">2015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H27</t>
    </r>
    <r>
      <rPr>
        <sz val="10"/>
        <rFont val="ＭＳ Ｐゴシック"/>
        <family val="3"/>
      </rPr>
      <t>）</t>
    </r>
  </si>
  <si>
    <r>
      <t xml:space="preserve">2016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H28</t>
    </r>
    <r>
      <rPr>
        <sz val="10"/>
        <rFont val="ＭＳ Ｐゴシック"/>
        <family val="3"/>
      </rPr>
      <t>）</t>
    </r>
  </si>
  <si>
    <r>
      <t xml:space="preserve">2017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H29</t>
    </r>
    <r>
      <rPr>
        <sz val="10"/>
        <rFont val="ＭＳ Ｐゴシック"/>
        <family val="3"/>
      </rPr>
      <t>）</t>
    </r>
  </si>
  <si>
    <r>
      <t xml:space="preserve">2018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H30</t>
    </r>
    <r>
      <rPr>
        <sz val="10"/>
        <rFont val="ＭＳ Ｐゴシック"/>
        <family val="3"/>
      </rPr>
      <t>）</t>
    </r>
  </si>
  <si>
    <r>
      <t xml:space="preserve">2019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H31</t>
    </r>
    <r>
      <rPr>
        <sz val="10"/>
        <rFont val="ＭＳ Ｐゴシック"/>
        <family val="3"/>
      </rPr>
      <t>）</t>
    </r>
  </si>
  <si>
    <t>※平成２４年７月９日より住民基本台帳法改正に伴い外国人住民が含まれています</t>
  </si>
  <si>
    <r>
      <t xml:space="preserve">2020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R2</t>
    </r>
    <r>
      <rPr>
        <sz val="10"/>
        <rFont val="ＭＳ Ｐゴシック"/>
        <family val="3"/>
      </rPr>
      <t>）</t>
    </r>
  </si>
  <si>
    <r>
      <t xml:space="preserve">2021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R3</t>
    </r>
    <r>
      <rPr>
        <sz val="10"/>
        <rFont val="ＭＳ Ｐゴシック"/>
        <family val="3"/>
      </rPr>
      <t>）</t>
    </r>
  </si>
  <si>
    <r>
      <t xml:space="preserve">2022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R4</t>
    </r>
    <r>
      <rPr>
        <sz val="10"/>
        <rFont val="ＭＳ Ｐゴシック"/>
        <family val="3"/>
      </rPr>
      <t>）</t>
    </r>
  </si>
  <si>
    <r>
      <t xml:space="preserve">2023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R5</t>
    </r>
    <r>
      <rPr>
        <sz val="10"/>
        <rFont val="ＭＳ Ｐゴシック"/>
        <family val="3"/>
      </rPr>
      <t>）</t>
    </r>
  </si>
  <si>
    <r>
      <t xml:space="preserve">2024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R6</t>
    </r>
    <r>
      <rPr>
        <sz val="10"/>
        <rFont val="ＭＳ Ｐゴシック"/>
        <family val="3"/>
      </rPr>
      <t>）</t>
    </r>
  </si>
  <si>
    <r>
      <t xml:space="preserve">2025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R7</t>
    </r>
    <r>
      <rPr>
        <sz val="10"/>
        <rFont val="ＭＳ Ｐゴシック"/>
        <family val="3"/>
      </rPr>
      <t>）</t>
    </r>
  </si>
  <si>
    <r>
      <t xml:space="preserve">2026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R8</t>
    </r>
    <r>
      <rPr>
        <sz val="10"/>
        <rFont val="ＭＳ Ｐゴシック"/>
        <family val="3"/>
      </rPr>
      <t>）</t>
    </r>
  </si>
  <si>
    <r>
      <t xml:space="preserve">2027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R9</t>
    </r>
    <r>
      <rPr>
        <sz val="10"/>
        <rFont val="ＭＳ Ｐゴシック"/>
        <family val="3"/>
      </rPr>
      <t>）</t>
    </r>
  </si>
  <si>
    <r>
      <t xml:space="preserve">2028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R10</t>
    </r>
    <r>
      <rPr>
        <sz val="10"/>
        <rFont val="ＭＳ Ｐゴシック"/>
        <family val="3"/>
      </rPr>
      <t>）</t>
    </r>
  </si>
  <si>
    <r>
      <t xml:space="preserve">2029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R11</t>
    </r>
    <r>
      <rPr>
        <sz val="10"/>
        <rFont val="ＭＳ Ｐゴシック"/>
        <family val="3"/>
      </rPr>
      <t>）</t>
    </r>
  </si>
  <si>
    <r>
      <t>2030
(R12</t>
    </r>
    <r>
      <rPr>
        <sz val="10"/>
        <rFont val="ＭＳ Ｐゴシック"/>
        <family val="3"/>
      </rPr>
      <t>）</t>
    </r>
  </si>
  <si>
    <r>
      <t xml:space="preserve">2031
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R13</t>
    </r>
    <r>
      <rPr>
        <sz val="10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</si>
</sst>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20"/>
      <name val="Arial"/>
      <family val="2"/>
    </font>
    <font>
      <sz val="18"/>
      <name val="Arial"/>
      <family val="2"/>
    </font>
    <font>
      <sz val="18"/>
      <name val="HG丸ｺﾞｼｯｸM-PRO"/>
      <family val="3"/>
    </font>
    <font>
      <sz val="10"/>
      <name val="HG丸ｺﾞｼｯｸM-PRO"/>
      <family val="3"/>
    </font>
    <font>
      <sz val="11"/>
      <name val="Arial"/>
      <family val="2"/>
    </font>
    <font>
      <sz val="8"/>
      <name val="HG丸ｺﾞｼｯｸM-PRO"/>
      <family val="3"/>
    </font>
    <font>
      <sz val="10"/>
      <name val="Arial"/>
      <family val="2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Arial"/>
      <family val="2"/>
    </font>
    <font>
      <sz val="11"/>
      <name val="HG丸ｺﾞｼｯｸM-PRO"/>
      <family val="3"/>
    </font>
    <font>
      <sz val="10"/>
      <color indexed="8"/>
      <name val="Arial"/>
      <family val="2"/>
    </font>
    <font>
      <sz val="10"/>
      <name val="Arial Unicode MS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3" fontId="13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6" fillId="33" borderId="13" xfId="0" applyFont="1" applyFill="1" applyBorder="1" applyAlignment="1">
      <alignment horizontal="center" vertical="center"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6" fillId="33" borderId="17" xfId="0" applyFont="1" applyFill="1" applyBorder="1" applyAlignment="1">
      <alignment horizontal="center" vertical="center"/>
    </xf>
    <xf numFmtId="3" fontId="13" fillId="33" borderId="18" xfId="0" applyNumberFormat="1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13" fillId="33" borderId="20" xfId="0" applyNumberFormat="1" applyFont="1" applyFill="1" applyBorder="1" applyAlignment="1">
      <alignment/>
    </xf>
    <xf numFmtId="0" fontId="16" fillId="33" borderId="21" xfId="0" applyFont="1" applyFill="1" applyBorder="1" applyAlignment="1">
      <alignment horizontal="center" vertical="center"/>
    </xf>
    <xf numFmtId="3" fontId="13" fillId="33" borderId="22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3" fontId="13" fillId="33" borderId="24" xfId="0" applyNumberFormat="1" applyFont="1" applyFill="1" applyBorder="1" applyAlignment="1">
      <alignment/>
    </xf>
    <xf numFmtId="0" fontId="16" fillId="33" borderId="25" xfId="0" applyFont="1" applyFill="1" applyBorder="1" applyAlignment="1">
      <alignment horizontal="center" vertical="center"/>
    </xf>
    <xf numFmtId="3" fontId="13" fillId="33" borderId="26" xfId="0" applyNumberFormat="1" applyFont="1" applyFill="1" applyBorder="1" applyAlignment="1">
      <alignment/>
    </xf>
    <xf numFmtId="3" fontId="13" fillId="33" borderId="27" xfId="0" applyNumberFormat="1" applyFont="1" applyFill="1" applyBorder="1" applyAlignment="1">
      <alignment/>
    </xf>
    <xf numFmtId="3" fontId="13" fillId="33" borderId="28" xfId="0" applyNumberFormat="1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3" fontId="13" fillId="0" borderId="26" xfId="0" applyNumberFormat="1" applyFont="1" applyFill="1" applyBorder="1" applyAlignment="1">
      <alignment/>
    </xf>
    <xf numFmtId="3" fontId="13" fillId="0" borderId="27" xfId="0" applyNumberFormat="1" applyFont="1" applyFill="1" applyBorder="1" applyAlignment="1">
      <alignment/>
    </xf>
    <xf numFmtId="3" fontId="13" fillId="0" borderId="28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6" fillId="0" borderId="17" xfId="0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0" fontId="16" fillId="0" borderId="25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26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0" fontId="16" fillId="0" borderId="13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6" fillId="0" borderId="17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0" fontId="16" fillId="0" borderId="25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/>
    </xf>
    <xf numFmtId="0" fontId="16" fillId="33" borderId="29" xfId="0" applyFont="1" applyFill="1" applyBorder="1" applyAlignment="1">
      <alignment horizontal="center" vertical="center"/>
    </xf>
    <xf numFmtId="3" fontId="13" fillId="33" borderId="30" xfId="0" applyNumberFormat="1" applyFont="1" applyFill="1" applyBorder="1" applyAlignment="1">
      <alignment/>
    </xf>
    <xf numFmtId="3" fontId="13" fillId="33" borderId="31" xfId="0" applyNumberFormat="1" applyFont="1" applyFill="1" applyBorder="1" applyAlignment="1">
      <alignment/>
    </xf>
    <xf numFmtId="3" fontId="13" fillId="33" borderId="32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/>
    </xf>
    <xf numFmtId="0" fontId="13" fillId="33" borderId="0" xfId="0" applyFont="1" applyFill="1" applyAlignment="1">
      <alignment vertical="center"/>
    </xf>
    <xf numFmtId="3" fontId="13" fillId="0" borderId="33" xfId="0" applyNumberFormat="1" applyFont="1" applyFill="1" applyBorder="1" applyAlignment="1">
      <alignment/>
    </xf>
    <xf numFmtId="3" fontId="13" fillId="0" borderId="34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0" fontId="16" fillId="0" borderId="29" xfId="0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3" fillId="33" borderId="33" xfId="0" applyNumberFormat="1" applyFont="1" applyFill="1" applyBorder="1" applyAlignment="1">
      <alignment/>
    </xf>
    <xf numFmtId="3" fontId="13" fillId="33" borderId="34" xfId="0" applyNumberFormat="1" applyFont="1" applyFill="1" applyBorder="1" applyAlignment="1">
      <alignment/>
    </xf>
    <xf numFmtId="3" fontId="13" fillId="33" borderId="35" xfId="0" applyNumberFormat="1" applyFont="1" applyFill="1" applyBorder="1" applyAlignment="1">
      <alignment/>
    </xf>
    <xf numFmtId="0" fontId="16" fillId="0" borderId="36" xfId="0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3" fontId="13" fillId="0" borderId="39" xfId="0" applyNumberFormat="1" applyFont="1" applyFill="1" applyBorder="1" applyAlignment="1">
      <alignment/>
    </xf>
    <xf numFmtId="3" fontId="13" fillId="34" borderId="26" xfId="0" applyNumberFormat="1" applyFont="1" applyFill="1" applyBorder="1" applyAlignment="1">
      <alignment/>
    </xf>
    <xf numFmtId="3" fontId="13" fillId="34" borderId="27" xfId="0" applyNumberFormat="1" applyFont="1" applyFill="1" applyBorder="1" applyAlignment="1">
      <alignment/>
    </xf>
    <xf numFmtId="3" fontId="13" fillId="34" borderId="28" xfId="0" applyNumberFormat="1" applyFont="1" applyFill="1" applyBorder="1" applyAlignment="1">
      <alignment/>
    </xf>
    <xf numFmtId="0" fontId="16" fillId="34" borderId="13" xfId="0" applyFont="1" applyFill="1" applyBorder="1" applyAlignment="1">
      <alignment horizontal="center" vertical="center"/>
    </xf>
    <xf numFmtId="3" fontId="13" fillId="34" borderId="14" xfId="0" applyNumberFormat="1" applyFont="1" applyFill="1" applyBorder="1" applyAlignment="1">
      <alignment/>
    </xf>
    <xf numFmtId="3" fontId="13" fillId="34" borderId="15" xfId="0" applyNumberFormat="1" applyFont="1" applyFill="1" applyBorder="1" applyAlignment="1">
      <alignment/>
    </xf>
    <xf numFmtId="3" fontId="13" fillId="34" borderId="16" xfId="0" applyNumberFormat="1" applyFont="1" applyFill="1" applyBorder="1" applyAlignment="1">
      <alignment/>
    </xf>
    <xf numFmtId="0" fontId="16" fillId="34" borderId="17" xfId="0" applyFont="1" applyFill="1" applyBorder="1" applyAlignment="1">
      <alignment horizontal="center" vertical="center"/>
    </xf>
    <xf numFmtId="3" fontId="13" fillId="34" borderId="18" xfId="0" applyNumberFormat="1" applyFont="1" applyFill="1" applyBorder="1" applyAlignment="1">
      <alignment/>
    </xf>
    <xf numFmtId="3" fontId="13" fillId="34" borderId="19" xfId="0" applyNumberFormat="1" applyFont="1" applyFill="1" applyBorder="1" applyAlignment="1">
      <alignment/>
    </xf>
    <xf numFmtId="3" fontId="13" fillId="34" borderId="20" xfId="0" applyNumberFormat="1" applyFont="1" applyFill="1" applyBorder="1" applyAlignment="1">
      <alignment/>
    </xf>
    <xf numFmtId="0" fontId="16" fillId="34" borderId="36" xfId="0" applyFont="1" applyFill="1" applyBorder="1" applyAlignment="1">
      <alignment horizontal="center" vertical="center"/>
    </xf>
    <xf numFmtId="3" fontId="13" fillId="34" borderId="37" xfId="0" applyNumberFormat="1" applyFont="1" applyFill="1" applyBorder="1" applyAlignment="1">
      <alignment/>
    </xf>
    <xf numFmtId="3" fontId="13" fillId="34" borderId="38" xfId="0" applyNumberFormat="1" applyFont="1" applyFill="1" applyBorder="1" applyAlignment="1">
      <alignment/>
    </xf>
    <xf numFmtId="3" fontId="13" fillId="34" borderId="39" xfId="0" applyNumberFormat="1" applyFont="1" applyFill="1" applyBorder="1" applyAlignment="1">
      <alignment/>
    </xf>
    <xf numFmtId="3" fontId="13" fillId="34" borderId="10" xfId="0" applyNumberFormat="1" applyFont="1" applyFill="1" applyBorder="1" applyAlignment="1">
      <alignment/>
    </xf>
    <xf numFmtId="3" fontId="13" fillId="34" borderId="11" xfId="0" applyNumberFormat="1" applyFont="1" applyFill="1" applyBorder="1" applyAlignment="1">
      <alignment/>
    </xf>
    <xf numFmtId="3" fontId="13" fillId="34" borderId="12" xfId="0" applyNumberFormat="1" applyFont="1" applyFill="1" applyBorder="1" applyAlignment="1">
      <alignment/>
    </xf>
    <xf numFmtId="0" fontId="16" fillId="34" borderId="25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3" fontId="13" fillId="34" borderId="30" xfId="0" applyNumberFormat="1" applyFont="1" applyFill="1" applyBorder="1" applyAlignment="1">
      <alignment/>
    </xf>
    <xf numFmtId="3" fontId="13" fillId="34" borderId="31" xfId="0" applyNumberFormat="1" applyFont="1" applyFill="1" applyBorder="1" applyAlignment="1">
      <alignment/>
    </xf>
    <xf numFmtId="3" fontId="13" fillId="34" borderId="32" xfId="0" applyNumberFormat="1" applyFont="1" applyFill="1" applyBorder="1" applyAlignment="1">
      <alignment/>
    </xf>
    <xf numFmtId="0" fontId="13" fillId="34" borderId="40" xfId="0" applyFont="1" applyFill="1" applyBorder="1" applyAlignment="1">
      <alignment vertical="center"/>
    </xf>
    <xf numFmtId="0" fontId="11" fillId="34" borderId="41" xfId="0" applyFont="1" applyFill="1" applyBorder="1" applyAlignment="1">
      <alignment/>
    </xf>
    <xf numFmtId="0" fontId="11" fillId="34" borderId="42" xfId="0" applyFont="1" applyFill="1" applyBorder="1" applyAlignment="1">
      <alignment/>
    </xf>
    <xf numFmtId="0" fontId="11" fillId="34" borderId="43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3" fontId="19" fillId="34" borderId="11" xfId="0" applyNumberFormat="1" applyFont="1" applyFill="1" applyBorder="1" applyAlignment="1">
      <alignment/>
    </xf>
    <xf numFmtId="0" fontId="13" fillId="34" borderId="46" xfId="0" applyFont="1" applyFill="1" applyBorder="1" applyAlignment="1">
      <alignment vertical="center"/>
    </xf>
    <xf numFmtId="0" fontId="11" fillId="34" borderId="47" xfId="0" applyFont="1" applyFill="1" applyBorder="1" applyAlignment="1">
      <alignment/>
    </xf>
    <xf numFmtId="0" fontId="11" fillId="34" borderId="48" xfId="0" applyFont="1" applyFill="1" applyBorder="1" applyAlignment="1">
      <alignment/>
    </xf>
    <xf numFmtId="0" fontId="11" fillId="34" borderId="33" xfId="0" applyFont="1" applyFill="1" applyBorder="1" applyAlignment="1">
      <alignment horizontal="center"/>
    </xf>
    <xf numFmtId="0" fontId="11" fillId="34" borderId="34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3" fontId="19" fillId="34" borderId="38" xfId="0" applyNumberFormat="1" applyFont="1" applyFill="1" applyBorder="1" applyAlignment="1">
      <alignment/>
    </xf>
    <xf numFmtId="3" fontId="13" fillId="34" borderId="49" xfId="0" applyNumberFormat="1" applyFont="1" applyFill="1" applyBorder="1" applyAlignment="1">
      <alignment/>
    </xf>
    <xf numFmtId="3" fontId="13" fillId="34" borderId="50" xfId="0" applyNumberFormat="1" applyFont="1" applyFill="1" applyBorder="1" applyAlignment="1">
      <alignment/>
    </xf>
    <xf numFmtId="3" fontId="13" fillId="34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3" fontId="13" fillId="33" borderId="52" xfId="0" applyNumberFormat="1" applyFont="1" applyFill="1" applyBorder="1" applyAlignment="1">
      <alignment/>
    </xf>
    <xf numFmtId="0" fontId="0" fillId="0" borderId="53" xfId="0" applyBorder="1" applyAlignment="1">
      <alignment/>
    </xf>
    <xf numFmtId="3" fontId="13" fillId="0" borderId="52" xfId="0" applyNumberFormat="1" applyFont="1" applyBorder="1" applyAlignment="1">
      <alignment/>
    </xf>
    <xf numFmtId="3" fontId="13" fillId="0" borderId="54" xfId="0" applyNumberFormat="1" applyFont="1" applyFill="1" applyBorder="1" applyAlignment="1">
      <alignment/>
    </xf>
    <xf numFmtId="3" fontId="13" fillId="0" borderId="54" xfId="0" applyNumberFormat="1" applyFont="1" applyBorder="1" applyAlignment="1">
      <alignment/>
    </xf>
    <xf numFmtId="3" fontId="13" fillId="33" borderId="54" xfId="0" applyNumberFormat="1" applyFont="1" applyFill="1" applyBorder="1" applyAlignment="1">
      <alignment/>
    </xf>
    <xf numFmtId="0" fontId="0" fillId="0" borderId="55" xfId="0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52" xfId="0" applyNumberFormat="1" applyFont="1" applyFill="1" applyBorder="1" applyAlignment="1">
      <alignment/>
    </xf>
    <xf numFmtId="3" fontId="13" fillId="0" borderId="55" xfId="0" applyNumberFormat="1" applyFont="1" applyBorder="1" applyAlignment="1">
      <alignment/>
    </xf>
    <xf numFmtId="3" fontId="13" fillId="0" borderId="57" xfId="0" applyNumberFormat="1" applyFont="1" applyBorder="1" applyAlignment="1">
      <alignment/>
    </xf>
    <xf numFmtId="3" fontId="13" fillId="0" borderId="53" xfId="0" applyNumberFormat="1" applyFont="1" applyBorder="1" applyAlignment="1">
      <alignment/>
    </xf>
    <xf numFmtId="3" fontId="13" fillId="0" borderId="56" xfId="0" applyNumberFormat="1" applyFont="1" applyBorder="1" applyAlignment="1">
      <alignment/>
    </xf>
    <xf numFmtId="3" fontId="13" fillId="0" borderId="55" xfId="0" applyNumberFormat="1" applyFont="1" applyFill="1" applyBorder="1" applyAlignment="1">
      <alignment/>
    </xf>
    <xf numFmtId="3" fontId="13" fillId="0" borderId="56" xfId="0" applyNumberFormat="1" applyFont="1" applyFill="1" applyBorder="1" applyAlignment="1">
      <alignment/>
    </xf>
    <xf numFmtId="0" fontId="15" fillId="0" borderId="0" xfId="0" applyFont="1" applyFill="1" applyAlignment="1">
      <alignment vertical="center"/>
    </xf>
    <xf numFmtId="3" fontId="13" fillId="34" borderId="55" xfId="0" applyNumberFormat="1" applyFont="1" applyFill="1" applyBorder="1" applyAlignment="1">
      <alignment/>
    </xf>
    <xf numFmtId="3" fontId="13" fillId="34" borderId="56" xfId="0" applyNumberFormat="1" applyFont="1" applyFill="1" applyBorder="1" applyAlignment="1">
      <alignment/>
    </xf>
    <xf numFmtId="3" fontId="13" fillId="34" borderId="58" xfId="0" applyNumberFormat="1" applyFont="1" applyFill="1" applyBorder="1" applyAlignment="1">
      <alignment/>
    </xf>
    <xf numFmtId="3" fontId="13" fillId="34" borderId="52" xfId="0" applyNumberFormat="1" applyFont="1" applyFill="1" applyBorder="1" applyAlignment="1">
      <alignment/>
    </xf>
    <xf numFmtId="3" fontId="13" fillId="0" borderId="59" xfId="0" applyNumberFormat="1" applyFont="1" applyFill="1" applyBorder="1" applyAlignment="1">
      <alignment/>
    </xf>
    <xf numFmtId="3" fontId="13" fillId="34" borderId="59" xfId="0" applyNumberFormat="1" applyFont="1" applyFill="1" applyBorder="1" applyAlignment="1">
      <alignment/>
    </xf>
    <xf numFmtId="3" fontId="13" fillId="0" borderId="60" xfId="0" applyNumberFormat="1" applyFont="1" applyFill="1" applyBorder="1" applyAlignment="1">
      <alignment/>
    </xf>
    <xf numFmtId="3" fontId="13" fillId="34" borderId="61" xfId="0" applyNumberFormat="1" applyFont="1" applyFill="1" applyBorder="1" applyAlignment="1">
      <alignment/>
    </xf>
    <xf numFmtId="0" fontId="16" fillId="34" borderId="62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6" fillId="34" borderId="64" xfId="0" applyFont="1" applyFill="1" applyBorder="1" applyAlignment="1">
      <alignment horizontal="center" vertical="center"/>
    </xf>
    <xf numFmtId="3" fontId="13" fillId="35" borderId="18" xfId="0" applyNumberFormat="1" applyFont="1" applyFill="1" applyBorder="1" applyAlignment="1">
      <alignment/>
    </xf>
    <xf numFmtId="0" fontId="16" fillId="34" borderId="65" xfId="0" applyFont="1" applyFill="1" applyBorder="1" applyAlignment="1">
      <alignment horizontal="center" vertical="center" textRotation="255"/>
    </xf>
    <xf numFmtId="0" fontId="17" fillId="34" borderId="66" xfId="0" applyFont="1" applyFill="1" applyBorder="1" applyAlignment="1">
      <alignment horizontal="center" vertical="center" textRotation="255"/>
    </xf>
    <xf numFmtId="0" fontId="17" fillId="34" borderId="67" xfId="0" applyFont="1" applyFill="1" applyBorder="1" applyAlignment="1">
      <alignment horizontal="center" vertical="center" textRotation="255"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34" borderId="70" xfId="0" applyFont="1" applyFill="1" applyBorder="1" applyAlignment="1">
      <alignment horizontal="center" vertical="center"/>
    </xf>
    <xf numFmtId="0" fontId="16" fillId="34" borderId="71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 textRotation="255"/>
    </xf>
    <xf numFmtId="0" fontId="17" fillId="0" borderId="66" xfId="0" applyFont="1" applyFill="1" applyBorder="1" applyAlignment="1">
      <alignment horizontal="center" vertical="center" textRotation="255"/>
    </xf>
    <xf numFmtId="0" fontId="13" fillId="0" borderId="72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34" borderId="75" xfId="0" applyFont="1" applyFill="1" applyBorder="1" applyAlignment="1">
      <alignment horizontal="center" vertical="center"/>
    </xf>
    <xf numFmtId="0" fontId="16" fillId="34" borderId="76" xfId="0" applyFont="1" applyFill="1" applyBorder="1" applyAlignment="1">
      <alignment horizontal="center" vertical="center"/>
    </xf>
    <xf numFmtId="0" fontId="13" fillId="34" borderId="73" xfId="0" applyFont="1" applyFill="1" applyBorder="1" applyAlignment="1">
      <alignment horizontal="center" vertical="center" wrapText="1"/>
    </xf>
    <xf numFmtId="0" fontId="13" fillId="34" borderId="72" xfId="0" applyFont="1" applyFill="1" applyBorder="1" applyAlignment="1">
      <alignment horizontal="center" vertical="center"/>
    </xf>
    <xf numFmtId="0" fontId="13" fillId="34" borderId="74" xfId="0" applyFont="1" applyFill="1" applyBorder="1" applyAlignment="1">
      <alignment horizontal="center" vertical="center"/>
    </xf>
    <xf numFmtId="0" fontId="13" fillId="34" borderId="72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textRotation="255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7" fillId="34" borderId="77" xfId="0" applyFont="1" applyFill="1" applyBorder="1" applyAlignment="1">
      <alignment horizontal="center" vertical="center" textRotation="255"/>
    </xf>
    <xf numFmtId="0" fontId="17" fillId="0" borderId="77" xfId="0" applyFont="1" applyFill="1" applyBorder="1" applyAlignment="1">
      <alignment horizontal="center" vertical="center" textRotation="255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6" fillId="33" borderId="75" xfId="0" applyFont="1" applyFill="1" applyBorder="1" applyAlignment="1">
      <alignment horizontal="center" vertical="center"/>
    </xf>
    <xf numFmtId="0" fontId="16" fillId="33" borderId="76" xfId="0" applyFont="1" applyFill="1" applyBorder="1" applyAlignment="1">
      <alignment horizontal="center" vertical="center"/>
    </xf>
    <xf numFmtId="0" fontId="16" fillId="33" borderId="65" xfId="0" applyFont="1" applyFill="1" applyBorder="1" applyAlignment="1">
      <alignment horizontal="center" vertical="center" textRotation="255"/>
    </xf>
    <xf numFmtId="0" fontId="17" fillId="33" borderId="66" xfId="0" applyFont="1" applyFill="1" applyBorder="1" applyAlignment="1">
      <alignment horizontal="center" vertical="center" textRotation="255"/>
    </xf>
    <xf numFmtId="0" fontId="9" fillId="33" borderId="0" xfId="0" applyFont="1" applyFill="1" applyAlignment="1">
      <alignment horizontal="distributed" vertical="center"/>
    </xf>
    <xf numFmtId="0" fontId="16" fillId="33" borderId="68" xfId="0" applyFont="1" applyFill="1" applyBorder="1" applyAlignment="1">
      <alignment horizontal="center" vertical="center"/>
    </xf>
    <xf numFmtId="0" fontId="16" fillId="33" borderId="69" xfId="0" applyFont="1" applyFill="1" applyBorder="1" applyAlignment="1">
      <alignment horizontal="center" vertical="center"/>
    </xf>
    <xf numFmtId="0" fontId="16" fillId="33" borderId="70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/>
    </xf>
    <xf numFmtId="0" fontId="17" fillId="33" borderId="67" xfId="0" applyFont="1" applyFill="1" applyBorder="1" applyAlignment="1">
      <alignment horizontal="center" vertical="center" textRotation="255"/>
    </xf>
    <xf numFmtId="0" fontId="13" fillId="33" borderId="3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textRotation="255"/>
    </xf>
    <xf numFmtId="0" fontId="17" fillId="0" borderId="66" xfId="0" applyFont="1" applyBorder="1" applyAlignment="1">
      <alignment horizontal="center" vertical="center" textRotation="255"/>
    </xf>
    <xf numFmtId="0" fontId="13" fillId="33" borderId="72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/>
    </xf>
    <xf numFmtId="0" fontId="17" fillId="33" borderId="78" xfId="0" applyFont="1" applyFill="1" applyBorder="1" applyAlignment="1">
      <alignment horizontal="center" vertical="center" textRotation="255"/>
    </xf>
    <xf numFmtId="0" fontId="13" fillId="34" borderId="6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SheetLayoutView="100" zoomScalePageLayoutView="0" workbookViewId="0" topLeftCell="A1">
      <pane xSplit="3" ySplit="3" topLeftCell="D4" activePane="bottomRight" state="frozen"/>
      <selection pane="topLeft" activeCell="S6" sqref="S6"/>
      <selection pane="topRight" activeCell="S6" sqref="S6"/>
      <selection pane="bottomLeft" activeCell="S6" sqref="S6"/>
      <selection pane="bottomRight" activeCell="S20" sqref="S20"/>
    </sheetView>
  </sheetViews>
  <sheetFormatPr defaultColWidth="8.59765625" defaultRowHeight="15"/>
  <cols>
    <col min="1" max="1" width="6.09765625" style="7" customWidth="1"/>
    <col min="2" max="3" width="3.09765625" style="6" customWidth="1"/>
    <col min="4" max="13" width="7" style="6" customWidth="1"/>
    <col min="14" max="14" width="7.69921875" style="6" customWidth="1"/>
    <col min="15" max="15" width="7" style="6" customWidth="1"/>
    <col min="16" max="16" width="2" style="6" customWidth="1"/>
    <col min="17" max="16384" width="8.59765625" style="6" customWidth="1"/>
  </cols>
  <sheetData>
    <row r="1" spans="2:15" s="1" customFormat="1" ht="25.5">
      <c r="B1" s="2"/>
      <c r="C1" s="2"/>
      <c r="D1" s="2"/>
      <c r="E1" s="2"/>
      <c r="F1" s="174" t="s">
        <v>4</v>
      </c>
      <c r="G1" s="174"/>
      <c r="H1" s="174"/>
      <c r="I1" s="174"/>
      <c r="J1" s="174"/>
      <c r="K1" s="174"/>
      <c r="L1" s="174"/>
      <c r="M1" s="2"/>
      <c r="N1" s="2"/>
      <c r="O1" s="2"/>
    </row>
    <row r="2" spans="1:15" ht="15" thickBo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6</v>
      </c>
    </row>
    <row r="3" spans="1:16" ht="21.75" customHeight="1" thickBot="1">
      <c r="A3" s="115"/>
      <c r="B3" s="116"/>
      <c r="C3" s="117"/>
      <c r="D3" s="118" t="s">
        <v>7</v>
      </c>
      <c r="E3" s="119" t="s">
        <v>8</v>
      </c>
      <c r="F3" s="119" t="s">
        <v>9</v>
      </c>
      <c r="G3" s="119" t="s">
        <v>10</v>
      </c>
      <c r="H3" s="119" t="s">
        <v>11</v>
      </c>
      <c r="I3" s="119" t="s">
        <v>12</v>
      </c>
      <c r="J3" s="119" t="s">
        <v>13</v>
      </c>
      <c r="K3" s="119" t="s">
        <v>14</v>
      </c>
      <c r="L3" s="119" t="s">
        <v>15</v>
      </c>
      <c r="M3" s="119" t="s">
        <v>16</v>
      </c>
      <c r="N3" s="119" t="s">
        <v>17</v>
      </c>
      <c r="O3" s="120" t="s">
        <v>18</v>
      </c>
      <c r="P3" s="4"/>
    </row>
    <row r="4" spans="1:16" s="30" customFormat="1" ht="21.75" customHeight="1">
      <c r="A4" s="177" t="s">
        <v>76</v>
      </c>
      <c r="B4" s="164" t="s">
        <v>0</v>
      </c>
      <c r="C4" s="165"/>
      <c r="D4" s="45"/>
      <c r="E4" s="46"/>
      <c r="F4" s="46"/>
      <c r="G4" s="46"/>
      <c r="H4" s="46"/>
      <c r="I4" s="46"/>
      <c r="J4" s="46">
        <v>22304</v>
      </c>
      <c r="K4" s="46">
        <v>22297</v>
      </c>
      <c r="L4" s="46">
        <v>22296</v>
      </c>
      <c r="M4" s="46">
        <v>22292</v>
      </c>
      <c r="N4" s="46">
        <v>22311</v>
      </c>
      <c r="O4" s="47">
        <v>22303</v>
      </c>
      <c r="P4" s="35"/>
    </row>
    <row r="5" spans="1:16" s="30" customFormat="1" ht="21.75" customHeight="1">
      <c r="A5" s="171"/>
      <c r="B5" s="168" t="s">
        <v>19</v>
      </c>
      <c r="C5" s="36" t="s">
        <v>1</v>
      </c>
      <c r="D5" s="37"/>
      <c r="E5" s="38"/>
      <c r="F5" s="38"/>
      <c r="G5" s="38"/>
      <c r="H5" s="38"/>
      <c r="I5" s="38"/>
      <c r="J5" s="38">
        <v>53187</v>
      </c>
      <c r="K5" s="38">
        <v>53286</v>
      </c>
      <c r="L5" s="38">
        <v>53393</v>
      </c>
      <c r="M5" s="38">
        <v>53474</v>
      </c>
      <c r="N5" s="38">
        <v>53522</v>
      </c>
      <c r="O5" s="39">
        <v>53563</v>
      </c>
      <c r="P5" s="35"/>
    </row>
    <row r="6" spans="1:16" s="30" customFormat="1" ht="21.75" customHeight="1">
      <c r="A6" s="171"/>
      <c r="B6" s="169"/>
      <c r="C6" s="40" t="s">
        <v>2</v>
      </c>
      <c r="D6" s="41"/>
      <c r="E6" s="42"/>
      <c r="F6" s="42"/>
      <c r="G6" s="42"/>
      <c r="H6" s="42"/>
      <c r="I6" s="42"/>
      <c r="J6" s="42">
        <v>49880</v>
      </c>
      <c r="K6" s="42">
        <v>49983</v>
      </c>
      <c r="L6" s="42">
        <v>50092</v>
      </c>
      <c r="M6" s="42">
        <v>50180</v>
      </c>
      <c r="N6" s="42">
        <v>50194</v>
      </c>
      <c r="O6" s="43">
        <v>50260</v>
      </c>
      <c r="P6" s="35"/>
    </row>
    <row r="7" spans="1:16" s="30" customFormat="1" ht="21.75" customHeight="1" thickBot="1">
      <c r="A7" s="171"/>
      <c r="B7" s="169"/>
      <c r="C7" s="44" t="s">
        <v>3</v>
      </c>
      <c r="D7" s="139"/>
      <c r="E7" s="134"/>
      <c r="F7"/>
      <c r="G7" s="136"/>
      <c r="H7" s="136"/>
      <c r="I7" s="136"/>
      <c r="J7" s="136">
        <f aca="true" t="shared" si="0" ref="J7:O7">SUM(J5:J6)</f>
        <v>103067</v>
      </c>
      <c r="K7" s="136">
        <f t="shared" si="0"/>
        <v>103269</v>
      </c>
      <c r="L7" s="136">
        <f t="shared" si="0"/>
        <v>103485</v>
      </c>
      <c r="M7" s="136">
        <f t="shared" si="0"/>
        <v>103654</v>
      </c>
      <c r="N7" s="136">
        <f t="shared" si="0"/>
        <v>103716</v>
      </c>
      <c r="O7" s="132">
        <f t="shared" si="0"/>
        <v>103823</v>
      </c>
      <c r="P7" s="35"/>
    </row>
    <row r="8" spans="1:16" ht="21.75" customHeight="1" thickTop="1">
      <c r="A8" s="182" t="s">
        <v>77</v>
      </c>
      <c r="B8" s="166" t="s">
        <v>0</v>
      </c>
      <c r="C8" s="167"/>
      <c r="D8" s="92">
        <v>22305</v>
      </c>
      <c r="E8" s="93">
        <v>22254</v>
      </c>
      <c r="F8" s="93">
        <v>22325</v>
      </c>
      <c r="G8" s="93">
        <v>22366</v>
      </c>
      <c r="H8" s="93">
        <v>22433</v>
      </c>
      <c r="I8" s="93">
        <v>22477</v>
      </c>
      <c r="J8" s="93">
        <v>22525</v>
      </c>
      <c r="K8" s="93">
        <v>22542</v>
      </c>
      <c r="L8" s="93">
        <v>22470</v>
      </c>
      <c r="M8" s="93">
        <v>22123</v>
      </c>
      <c r="N8" s="93">
        <v>22032</v>
      </c>
      <c r="O8" s="94">
        <v>22023</v>
      </c>
      <c r="P8" s="4"/>
    </row>
    <row r="9" spans="1:16" ht="21.75" customHeight="1">
      <c r="A9" s="183"/>
      <c r="B9" s="161" t="s">
        <v>19</v>
      </c>
      <c r="C9" s="95" t="s">
        <v>1</v>
      </c>
      <c r="D9" s="96">
        <v>53672</v>
      </c>
      <c r="E9" s="97">
        <v>53694</v>
      </c>
      <c r="F9" s="97">
        <v>53839</v>
      </c>
      <c r="G9" s="97">
        <v>53953</v>
      </c>
      <c r="H9" s="97">
        <v>54039</v>
      </c>
      <c r="I9" s="97">
        <v>54155</v>
      </c>
      <c r="J9" s="97">
        <v>54278</v>
      </c>
      <c r="K9" s="97">
        <v>54357</v>
      </c>
      <c r="L9" s="97">
        <v>54374</v>
      </c>
      <c r="M9" s="97">
        <v>53572</v>
      </c>
      <c r="N9" s="97">
        <v>53375</v>
      </c>
      <c r="O9" s="98">
        <v>53461</v>
      </c>
      <c r="P9" s="4"/>
    </row>
    <row r="10" spans="1:16" ht="21.75" customHeight="1">
      <c r="A10" s="183"/>
      <c r="B10" s="162"/>
      <c r="C10" s="99" t="s">
        <v>2</v>
      </c>
      <c r="D10" s="100">
        <v>50365</v>
      </c>
      <c r="E10" s="101">
        <v>50443</v>
      </c>
      <c r="F10" s="101">
        <v>50543</v>
      </c>
      <c r="G10" s="101">
        <v>50640</v>
      </c>
      <c r="H10" s="101">
        <v>50726</v>
      </c>
      <c r="I10" s="101">
        <v>50841</v>
      </c>
      <c r="J10" s="101">
        <v>50939</v>
      </c>
      <c r="K10" s="101">
        <v>51055</v>
      </c>
      <c r="L10" s="101">
        <v>51162</v>
      </c>
      <c r="M10" s="101">
        <v>50564</v>
      </c>
      <c r="N10" s="101">
        <v>50435</v>
      </c>
      <c r="O10" s="102">
        <v>50522</v>
      </c>
      <c r="P10" s="4"/>
    </row>
    <row r="11" spans="1:16" ht="21.75" customHeight="1" thickBot="1">
      <c r="A11" s="184"/>
      <c r="B11" s="163"/>
      <c r="C11" s="111" t="s">
        <v>3</v>
      </c>
      <c r="D11" s="112">
        <f aca="true" t="shared" si="1" ref="D11:O11">SUM(D9:D10)</f>
        <v>104037</v>
      </c>
      <c r="E11" s="113">
        <f t="shared" si="1"/>
        <v>104137</v>
      </c>
      <c r="F11" s="113">
        <f t="shared" si="1"/>
        <v>104382</v>
      </c>
      <c r="G11" s="113">
        <f t="shared" si="1"/>
        <v>104593</v>
      </c>
      <c r="H11" s="113">
        <f t="shared" si="1"/>
        <v>104765</v>
      </c>
      <c r="I11" s="113">
        <f t="shared" si="1"/>
        <v>104996</v>
      </c>
      <c r="J11" s="113">
        <f t="shared" si="1"/>
        <v>105217</v>
      </c>
      <c r="K11" s="113">
        <f t="shared" si="1"/>
        <v>105412</v>
      </c>
      <c r="L11" s="113">
        <f t="shared" si="1"/>
        <v>105536</v>
      </c>
      <c r="M11" s="113">
        <f t="shared" si="1"/>
        <v>104136</v>
      </c>
      <c r="N11" s="113">
        <f t="shared" si="1"/>
        <v>103810</v>
      </c>
      <c r="O11" s="114">
        <f t="shared" si="1"/>
        <v>103983</v>
      </c>
      <c r="P11" s="4"/>
    </row>
    <row r="12" spans="1:16" s="30" customFormat="1" ht="21.75" customHeight="1" thickTop="1">
      <c r="A12" s="170" t="s">
        <v>78</v>
      </c>
      <c r="B12" s="175" t="s">
        <v>0</v>
      </c>
      <c r="C12" s="176"/>
      <c r="D12" s="45">
        <v>22030</v>
      </c>
      <c r="E12" s="46">
        <v>22122</v>
      </c>
      <c r="F12" s="46">
        <v>22155</v>
      </c>
      <c r="G12" s="46">
        <v>22485</v>
      </c>
      <c r="H12" s="46">
        <v>22520</v>
      </c>
      <c r="I12" s="46">
        <v>22533</v>
      </c>
      <c r="J12" s="46">
        <v>22568</v>
      </c>
      <c r="K12" s="46">
        <v>22609</v>
      </c>
      <c r="L12" s="46">
        <v>22667</v>
      </c>
      <c r="M12" s="46">
        <v>22707</v>
      </c>
      <c r="N12" s="46">
        <v>22745</v>
      </c>
      <c r="O12" s="47">
        <v>22820</v>
      </c>
      <c r="P12" s="35"/>
    </row>
    <row r="13" spans="1:16" s="30" customFormat="1" ht="21.75" customHeight="1">
      <c r="A13" s="171"/>
      <c r="B13" s="168" t="s">
        <v>20</v>
      </c>
      <c r="C13" s="36" t="s">
        <v>1</v>
      </c>
      <c r="D13" s="37">
        <v>53538</v>
      </c>
      <c r="E13" s="38">
        <v>53639</v>
      </c>
      <c r="F13" s="38">
        <v>53762</v>
      </c>
      <c r="G13" s="38">
        <v>54585</v>
      </c>
      <c r="H13" s="38">
        <v>54667</v>
      </c>
      <c r="I13" s="38">
        <v>54680</v>
      </c>
      <c r="J13" s="38">
        <v>54802</v>
      </c>
      <c r="K13" s="38">
        <v>54891</v>
      </c>
      <c r="L13" s="38">
        <v>55013</v>
      </c>
      <c r="M13" s="38">
        <v>55122</v>
      </c>
      <c r="N13" s="38">
        <v>55167</v>
      </c>
      <c r="O13" s="39">
        <v>55314</v>
      </c>
      <c r="P13" s="35"/>
    </row>
    <row r="14" spans="1:16" s="30" customFormat="1" ht="21.75" customHeight="1">
      <c r="A14" s="171"/>
      <c r="B14" s="169"/>
      <c r="C14" s="40" t="s">
        <v>2</v>
      </c>
      <c r="D14" s="41">
        <v>50655</v>
      </c>
      <c r="E14" s="42">
        <v>50748</v>
      </c>
      <c r="F14" s="42">
        <v>50892</v>
      </c>
      <c r="G14" s="42">
        <v>51733</v>
      </c>
      <c r="H14" s="42">
        <v>51889</v>
      </c>
      <c r="I14" s="42">
        <v>51925</v>
      </c>
      <c r="J14" s="42">
        <v>52069</v>
      </c>
      <c r="K14" s="42">
        <v>52195</v>
      </c>
      <c r="L14" s="42">
        <v>52330</v>
      </c>
      <c r="M14" s="42">
        <v>52447</v>
      </c>
      <c r="N14" s="42">
        <v>52510</v>
      </c>
      <c r="O14" s="43">
        <v>52661</v>
      </c>
      <c r="P14" s="35"/>
    </row>
    <row r="15" spans="1:16" s="30" customFormat="1" ht="21.75" customHeight="1" thickBot="1">
      <c r="A15" s="171"/>
      <c r="B15" s="169"/>
      <c r="C15" s="44" t="s">
        <v>3</v>
      </c>
      <c r="D15" s="45">
        <f aca="true" t="shared" si="2" ref="D15:O15">SUM(D13:D14)</f>
        <v>104193</v>
      </c>
      <c r="E15" s="46">
        <f t="shared" si="2"/>
        <v>104387</v>
      </c>
      <c r="F15" s="71">
        <f t="shared" si="2"/>
        <v>104654</v>
      </c>
      <c r="G15" s="46">
        <f t="shared" si="2"/>
        <v>106318</v>
      </c>
      <c r="H15" s="46">
        <f t="shared" si="2"/>
        <v>106556</v>
      </c>
      <c r="I15" s="46">
        <f t="shared" si="2"/>
        <v>106605</v>
      </c>
      <c r="J15" s="46">
        <f t="shared" si="2"/>
        <v>106871</v>
      </c>
      <c r="K15" s="46">
        <f t="shared" si="2"/>
        <v>107086</v>
      </c>
      <c r="L15" s="46">
        <f t="shared" si="2"/>
        <v>107343</v>
      </c>
      <c r="M15" s="46">
        <f t="shared" si="2"/>
        <v>107569</v>
      </c>
      <c r="N15" s="46">
        <f t="shared" si="2"/>
        <v>107677</v>
      </c>
      <c r="O15" s="47">
        <f t="shared" si="2"/>
        <v>107975</v>
      </c>
      <c r="P15" s="35"/>
    </row>
    <row r="16" spans="1:16" ht="21.75" customHeight="1" thickTop="1">
      <c r="A16" s="182" t="s">
        <v>79</v>
      </c>
      <c r="B16" s="166" t="s">
        <v>80</v>
      </c>
      <c r="C16" s="167"/>
      <c r="D16" s="92">
        <v>22873</v>
      </c>
      <c r="E16" s="93">
        <v>22905</v>
      </c>
      <c r="F16" s="93">
        <v>22970</v>
      </c>
      <c r="G16" s="93">
        <v>23059</v>
      </c>
      <c r="H16" s="93">
        <v>23125</v>
      </c>
      <c r="I16" s="93">
        <v>23159</v>
      </c>
      <c r="J16" s="93">
        <v>23205</v>
      </c>
      <c r="K16" s="93">
        <v>23252</v>
      </c>
      <c r="L16" s="93">
        <v>23221</v>
      </c>
      <c r="M16" s="93">
        <v>23308</v>
      </c>
      <c r="N16" s="93">
        <v>23398</v>
      </c>
      <c r="O16" s="94">
        <v>23328</v>
      </c>
      <c r="P16" s="4"/>
    </row>
    <row r="17" spans="1:16" ht="21.75" customHeight="1">
      <c r="A17" s="183"/>
      <c r="B17" s="161" t="s">
        <v>20</v>
      </c>
      <c r="C17" s="95" t="s">
        <v>1</v>
      </c>
      <c r="D17" s="96">
        <v>55429</v>
      </c>
      <c r="E17" s="97">
        <v>55482</v>
      </c>
      <c r="F17" s="97">
        <v>55679</v>
      </c>
      <c r="G17" s="97">
        <v>55838</v>
      </c>
      <c r="H17" s="97">
        <v>55824</v>
      </c>
      <c r="I17" s="97">
        <v>55792</v>
      </c>
      <c r="J17" s="97">
        <v>55874</v>
      </c>
      <c r="K17" s="97">
        <v>55989</v>
      </c>
      <c r="L17" s="97">
        <v>56217</v>
      </c>
      <c r="M17" s="97">
        <v>56403</v>
      </c>
      <c r="N17" s="97">
        <v>56615</v>
      </c>
      <c r="O17" s="98">
        <v>56495</v>
      </c>
      <c r="P17" s="4"/>
    </row>
    <row r="18" spans="1:16" ht="21.75" customHeight="1">
      <c r="A18" s="183"/>
      <c r="B18" s="162"/>
      <c r="C18" s="99" t="s">
        <v>2</v>
      </c>
      <c r="D18" s="100">
        <v>52788</v>
      </c>
      <c r="E18" s="101">
        <v>52863</v>
      </c>
      <c r="F18" s="101">
        <v>53072</v>
      </c>
      <c r="G18" s="101">
        <v>53234</v>
      </c>
      <c r="H18" s="101">
        <v>53264</v>
      </c>
      <c r="I18" s="101">
        <v>53243</v>
      </c>
      <c r="J18" s="101">
        <v>53353</v>
      </c>
      <c r="K18" s="101">
        <v>53453</v>
      </c>
      <c r="L18" s="101">
        <v>53669</v>
      </c>
      <c r="M18" s="101">
        <v>53795</v>
      </c>
      <c r="N18" s="101">
        <v>53969</v>
      </c>
      <c r="O18" s="102">
        <v>53931</v>
      </c>
      <c r="P18" s="4"/>
    </row>
    <row r="19" spans="1:16" ht="21.75" customHeight="1" thickBot="1">
      <c r="A19" s="184"/>
      <c r="B19" s="163"/>
      <c r="C19" s="111" t="s">
        <v>3</v>
      </c>
      <c r="D19" s="112">
        <f aca="true" t="shared" si="3" ref="D19:O19">SUM(D17:D18)</f>
        <v>108217</v>
      </c>
      <c r="E19" s="113">
        <f t="shared" si="3"/>
        <v>108345</v>
      </c>
      <c r="F19" s="113">
        <f t="shared" si="3"/>
        <v>108751</v>
      </c>
      <c r="G19" s="113">
        <f t="shared" si="3"/>
        <v>109072</v>
      </c>
      <c r="H19" s="113">
        <f t="shared" si="3"/>
        <v>109088</v>
      </c>
      <c r="I19" s="113">
        <f t="shared" si="3"/>
        <v>109035</v>
      </c>
      <c r="J19" s="113">
        <f t="shared" si="3"/>
        <v>109227</v>
      </c>
      <c r="K19" s="113">
        <f t="shared" si="3"/>
        <v>109442</v>
      </c>
      <c r="L19" s="113">
        <f t="shared" si="3"/>
        <v>109886</v>
      </c>
      <c r="M19" s="113">
        <f t="shared" si="3"/>
        <v>110198</v>
      </c>
      <c r="N19" s="113">
        <f t="shared" si="3"/>
        <v>110584</v>
      </c>
      <c r="O19" s="114">
        <f t="shared" si="3"/>
        <v>110426</v>
      </c>
      <c r="P19" s="4"/>
    </row>
    <row r="20" spans="1:16" s="30" customFormat="1" ht="21.75" customHeight="1" thickTop="1">
      <c r="A20" s="172" t="s">
        <v>81</v>
      </c>
      <c r="B20" s="178" t="s">
        <v>0</v>
      </c>
      <c r="C20" s="179"/>
      <c r="D20" s="32">
        <v>24045</v>
      </c>
      <c r="E20" s="33">
        <v>24088</v>
      </c>
      <c r="F20" s="33">
        <v>23495</v>
      </c>
      <c r="G20" s="33">
        <v>23527</v>
      </c>
      <c r="H20" s="33">
        <v>23542</v>
      </c>
      <c r="I20" s="33">
        <v>23562</v>
      </c>
      <c r="J20" s="33">
        <v>23584</v>
      </c>
      <c r="K20" s="33">
        <v>23628</v>
      </c>
      <c r="L20" s="33">
        <v>23659</v>
      </c>
      <c r="M20" s="33">
        <v>23682</v>
      </c>
      <c r="N20" s="33">
        <v>23706</v>
      </c>
      <c r="O20" s="34">
        <v>23750</v>
      </c>
      <c r="P20" s="35"/>
    </row>
    <row r="21" spans="1:16" s="30" customFormat="1" ht="21.75" customHeight="1">
      <c r="A21" s="171"/>
      <c r="B21" s="168" t="s">
        <v>20</v>
      </c>
      <c r="C21" s="36" t="s">
        <v>1</v>
      </c>
      <c r="D21" s="37">
        <v>57937</v>
      </c>
      <c r="E21" s="38">
        <v>58064</v>
      </c>
      <c r="F21" s="38">
        <v>56665</v>
      </c>
      <c r="G21" s="38">
        <v>56776</v>
      </c>
      <c r="H21" s="38">
        <v>56739</v>
      </c>
      <c r="I21" s="38">
        <v>56763</v>
      </c>
      <c r="J21" s="38">
        <v>56787</v>
      </c>
      <c r="K21" s="38">
        <v>56882</v>
      </c>
      <c r="L21" s="38">
        <v>56950</v>
      </c>
      <c r="M21" s="38">
        <v>56996</v>
      </c>
      <c r="N21" s="38">
        <v>57043</v>
      </c>
      <c r="O21" s="39">
        <v>57125</v>
      </c>
      <c r="P21" s="35"/>
    </row>
    <row r="22" spans="1:16" s="30" customFormat="1" ht="21.75" customHeight="1">
      <c r="A22" s="171"/>
      <c r="B22" s="169"/>
      <c r="C22" s="40" t="s">
        <v>2</v>
      </c>
      <c r="D22" s="41">
        <v>55170</v>
      </c>
      <c r="E22" s="42">
        <v>55267</v>
      </c>
      <c r="F22" s="42">
        <v>54130</v>
      </c>
      <c r="G22" s="42">
        <v>54240</v>
      </c>
      <c r="H22" s="42">
        <v>54201</v>
      </c>
      <c r="I22" s="42">
        <v>54278</v>
      </c>
      <c r="J22" s="42">
        <v>54313</v>
      </c>
      <c r="K22" s="42">
        <v>54412</v>
      </c>
      <c r="L22" s="42">
        <v>54448</v>
      </c>
      <c r="M22" s="42">
        <v>54500</v>
      </c>
      <c r="N22" s="42">
        <v>54589</v>
      </c>
      <c r="O22" s="43">
        <v>54719</v>
      </c>
      <c r="P22" s="35"/>
    </row>
    <row r="23" spans="1:16" s="30" customFormat="1" ht="21.75" customHeight="1" thickBot="1">
      <c r="A23" s="173"/>
      <c r="B23" s="186"/>
      <c r="C23" s="80" t="s">
        <v>3</v>
      </c>
      <c r="D23" s="81">
        <f aca="true" t="shared" si="4" ref="D23:O23">SUM(D21:D22)</f>
        <v>113107</v>
      </c>
      <c r="E23" s="82">
        <f t="shared" si="4"/>
        <v>113331</v>
      </c>
      <c r="F23" s="82">
        <f t="shared" si="4"/>
        <v>110795</v>
      </c>
      <c r="G23" s="82">
        <f t="shared" si="4"/>
        <v>111016</v>
      </c>
      <c r="H23" s="82">
        <f t="shared" si="4"/>
        <v>110940</v>
      </c>
      <c r="I23" s="82">
        <f t="shared" si="4"/>
        <v>111041</v>
      </c>
      <c r="J23" s="82">
        <f t="shared" si="4"/>
        <v>111100</v>
      </c>
      <c r="K23" s="82">
        <f t="shared" si="4"/>
        <v>111294</v>
      </c>
      <c r="L23" s="82">
        <f t="shared" si="4"/>
        <v>111398</v>
      </c>
      <c r="M23" s="82">
        <f t="shared" si="4"/>
        <v>111496</v>
      </c>
      <c r="N23" s="82">
        <f t="shared" si="4"/>
        <v>111632</v>
      </c>
      <c r="O23" s="132">
        <f t="shared" si="4"/>
        <v>111844</v>
      </c>
      <c r="P23" s="35"/>
    </row>
    <row r="24" spans="1:16" ht="21.75" customHeight="1" thickTop="1">
      <c r="A24" s="185" t="s">
        <v>82</v>
      </c>
      <c r="B24" s="180" t="s">
        <v>0</v>
      </c>
      <c r="C24" s="181"/>
      <c r="D24" s="107">
        <v>23775</v>
      </c>
      <c r="E24" s="108">
        <v>23845</v>
      </c>
      <c r="F24" s="108">
        <v>23893</v>
      </c>
      <c r="G24" s="108">
        <v>23909</v>
      </c>
      <c r="H24" s="108">
        <v>23934</v>
      </c>
      <c r="I24" s="108">
        <v>23977</v>
      </c>
      <c r="J24" s="108">
        <v>24027</v>
      </c>
      <c r="K24" s="108">
        <v>24058</v>
      </c>
      <c r="L24" s="108">
        <v>24128</v>
      </c>
      <c r="M24" s="108">
        <v>24188</v>
      </c>
      <c r="N24" s="108">
        <v>24235</v>
      </c>
      <c r="O24" s="109">
        <v>24286</v>
      </c>
      <c r="P24" s="4"/>
    </row>
    <row r="25" spans="1:16" ht="21.75" customHeight="1">
      <c r="A25" s="183"/>
      <c r="B25" s="161" t="s">
        <v>20</v>
      </c>
      <c r="C25" s="95" t="s">
        <v>1</v>
      </c>
      <c r="D25" s="96">
        <v>57206</v>
      </c>
      <c r="E25" s="97">
        <v>57383</v>
      </c>
      <c r="F25" s="97">
        <v>57522</v>
      </c>
      <c r="G25" s="97">
        <v>57635</v>
      </c>
      <c r="H25" s="97">
        <v>57658</v>
      </c>
      <c r="I25" s="97">
        <v>57715</v>
      </c>
      <c r="J25" s="97">
        <v>57804</v>
      </c>
      <c r="K25" s="97">
        <v>57869</v>
      </c>
      <c r="L25" s="97">
        <v>57985</v>
      </c>
      <c r="M25" s="97">
        <v>58057</v>
      </c>
      <c r="N25" s="97">
        <v>58132</v>
      </c>
      <c r="O25" s="98">
        <v>58193</v>
      </c>
      <c r="P25" s="4"/>
    </row>
    <row r="26" spans="1:16" ht="21.75" customHeight="1">
      <c r="A26" s="183"/>
      <c r="B26" s="162"/>
      <c r="C26" s="99" t="s">
        <v>2</v>
      </c>
      <c r="D26" s="100">
        <v>54793</v>
      </c>
      <c r="E26" s="101">
        <v>54920</v>
      </c>
      <c r="F26" s="101">
        <v>55054</v>
      </c>
      <c r="G26" s="101">
        <v>55098</v>
      </c>
      <c r="H26" s="101">
        <v>55162</v>
      </c>
      <c r="I26" s="101">
        <v>55256</v>
      </c>
      <c r="J26" s="101">
        <v>55346</v>
      </c>
      <c r="K26" s="101">
        <v>55419</v>
      </c>
      <c r="L26" s="101">
        <v>55549</v>
      </c>
      <c r="M26" s="101">
        <v>55643</v>
      </c>
      <c r="N26" s="101">
        <v>55770</v>
      </c>
      <c r="O26" s="102">
        <v>55823</v>
      </c>
      <c r="P26" s="4"/>
    </row>
    <row r="27" spans="1:16" ht="21.75" customHeight="1" thickBot="1">
      <c r="A27" s="183"/>
      <c r="B27" s="162"/>
      <c r="C27" s="110" t="s">
        <v>3</v>
      </c>
      <c r="D27" s="107">
        <f aca="true" t="shared" si="5" ref="D27:I27">SUM(D25:D26)</f>
        <v>111999</v>
      </c>
      <c r="E27" s="108">
        <f t="shared" si="5"/>
        <v>112303</v>
      </c>
      <c r="F27" s="108">
        <f t="shared" si="5"/>
        <v>112576</v>
      </c>
      <c r="G27" s="108">
        <f t="shared" si="5"/>
        <v>112733</v>
      </c>
      <c r="H27" s="108">
        <f t="shared" si="5"/>
        <v>112820</v>
      </c>
      <c r="I27" s="108">
        <f t="shared" si="5"/>
        <v>112971</v>
      </c>
      <c r="J27" s="108">
        <f aca="true" t="shared" si="6" ref="J27:O27">J25+J26</f>
        <v>113150</v>
      </c>
      <c r="K27" s="108">
        <f t="shared" si="6"/>
        <v>113288</v>
      </c>
      <c r="L27" s="108">
        <f t="shared" si="6"/>
        <v>113534</v>
      </c>
      <c r="M27" s="108">
        <f t="shared" si="6"/>
        <v>113700</v>
      </c>
      <c r="N27" s="108">
        <f t="shared" si="6"/>
        <v>113902</v>
      </c>
      <c r="O27" s="109">
        <f t="shared" si="6"/>
        <v>114016</v>
      </c>
      <c r="P27" s="4"/>
    </row>
    <row r="28" spans="1:16" s="30" customFormat="1" ht="21.75" customHeight="1" thickTop="1">
      <c r="A28" s="172" t="s">
        <v>83</v>
      </c>
      <c r="B28" s="178" t="s">
        <v>0</v>
      </c>
      <c r="C28" s="179"/>
      <c r="D28" s="32">
        <v>24370</v>
      </c>
      <c r="E28" s="33">
        <v>24439</v>
      </c>
      <c r="F28" s="33">
        <v>24008</v>
      </c>
      <c r="G28" s="33">
        <v>24106</v>
      </c>
      <c r="H28" s="33">
        <v>24169</v>
      </c>
      <c r="I28" s="33">
        <v>24204</v>
      </c>
      <c r="J28" s="33">
        <v>24244</v>
      </c>
      <c r="K28" s="33">
        <v>24284</v>
      </c>
      <c r="L28" s="33">
        <v>24333</v>
      </c>
      <c r="M28" s="33">
        <v>24380</v>
      </c>
      <c r="N28" s="33">
        <v>24406</v>
      </c>
      <c r="O28" s="34">
        <v>24502</v>
      </c>
      <c r="P28" s="35"/>
    </row>
    <row r="29" spans="1:16" s="30" customFormat="1" ht="21.75" customHeight="1">
      <c r="A29" s="171"/>
      <c r="B29" s="168" t="s">
        <v>20</v>
      </c>
      <c r="C29" s="36" t="s">
        <v>1</v>
      </c>
      <c r="D29" s="37">
        <v>58309</v>
      </c>
      <c r="E29" s="38">
        <v>58392</v>
      </c>
      <c r="F29" s="38">
        <v>57900</v>
      </c>
      <c r="G29" s="38">
        <v>57755</v>
      </c>
      <c r="H29" s="38">
        <v>57826</v>
      </c>
      <c r="I29" s="38">
        <v>57833</v>
      </c>
      <c r="J29" s="38">
        <v>57932</v>
      </c>
      <c r="K29" s="38">
        <v>58009</v>
      </c>
      <c r="L29" s="38">
        <v>58099</v>
      </c>
      <c r="M29" s="38">
        <v>58191</v>
      </c>
      <c r="N29" s="38">
        <v>58239</v>
      </c>
      <c r="O29" s="39">
        <v>58407</v>
      </c>
      <c r="P29" s="35"/>
    </row>
    <row r="30" spans="1:16" s="30" customFormat="1" ht="21.75" customHeight="1">
      <c r="A30" s="171"/>
      <c r="B30" s="169"/>
      <c r="C30" s="40" t="s">
        <v>2</v>
      </c>
      <c r="D30" s="41">
        <v>55948</v>
      </c>
      <c r="E30" s="42">
        <v>56036</v>
      </c>
      <c r="F30" s="42">
        <v>55766</v>
      </c>
      <c r="G30" s="42">
        <v>55689</v>
      </c>
      <c r="H30" s="42">
        <v>55797</v>
      </c>
      <c r="I30" s="42">
        <v>55840</v>
      </c>
      <c r="J30" s="42">
        <v>55927</v>
      </c>
      <c r="K30" s="42">
        <v>56042</v>
      </c>
      <c r="L30" s="42">
        <v>56140</v>
      </c>
      <c r="M30" s="42">
        <v>56265</v>
      </c>
      <c r="N30" s="42">
        <v>56335</v>
      </c>
      <c r="O30" s="43">
        <v>56546</v>
      </c>
      <c r="P30" s="35"/>
    </row>
    <row r="31" spans="1:16" s="30" customFormat="1" ht="21.75" customHeight="1" thickBot="1">
      <c r="A31" s="173"/>
      <c r="B31" s="186"/>
      <c r="C31" s="80" t="s">
        <v>3</v>
      </c>
      <c r="D31" s="81">
        <f aca="true" t="shared" si="7" ref="D31:O31">SUM(D29:D30)</f>
        <v>114257</v>
      </c>
      <c r="E31" s="82">
        <f t="shared" si="7"/>
        <v>114428</v>
      </c>
      <c r="F31" s="82">
        <f t="shared" si="7"/>
        <v>113666</v>
      </c>
      <c r="G31" s="82">
        <f t="shared" si="7"/>
        <v>113444</v>
      </c>
      <c r="H31" s="82">
        <f t="shared" si="7"/>
        <v>113623</v>
      </c>
      <c r="I31" s="82">
        <f t="shared" si="7"/>
        <v>113673</v>
      </c>
      <c r="J31" s="82">
        <f t="shared" si="7"/>
        <v>113859</v>
      </c>
      <c r="K31" s="82">
        <f t="shared" si="7"/>
        <v>114051</v>
      </c>
      <c r="L31" s="82">
        <f t="shared" si="7"/>
        <v>114239</v>
      </c>
      <c r="M31" s="82">
        <f t="shared" si="7"/>
        <v>114456</v>
      </c>
      <c r="N31" s="82">
        <f t="shared" si="7"/>
        <v>114574</v>
      </c>
      <c r="O31" s="83">
        <f t="shared" si="7"/>
        <v>114953</v>
      </c>
      <c r="P31" s="35"/>
    </row>
    <row r="32" spans="1:16" ht="21.75" customHeight="1" thickTop="1">
      <c r="A32" s="185" t="s">
        <v>84</v>
      </c>
      <c r="B32" s="180" t="s">
        <v>80</v>
      </c>
      <c r="C32" s="181"/>
      <c r="D32" s="107">
        <v>24570</v>
      </c>
      <c r="E32" s="108">
        <v>24622</v>
      </c>
      <c r="F32" s="108">
        <v>24681</v>
      </c>
      <c r="G32" s="108">
        <v>24770</v>
      </c>
      <c r="H32" s="108">
        <v>24799</v>
      </c>
      <c r="I32" s="108">
        <v>24859</v>
      </c>
      <c r="J32" s="108">
        <v>24899</v>
      </c>
      <c r="K32" s="108">
        <v>24914</v>
      </c>
      <c r="L32" s="108">
        <v>24944</v>
      </c>
      <c r="M32" s="108">
        <v>24865</v>
      </c>
      <c r="N32" s="108">
        <v>24900</v>
      </c>
      <c r="O32" s="109">
        <v>24935</v>
      </c>
      <c r="P32" s="4"/>
    </row>
    <row r="33" spans="1:16" ht="21.75" customHeight="1">
      <c r="A33" s="183"/>
      <c r="B33" s="161" t="s">
        <v>20</v>
      </c>
      <c r="C33" s="95" t="s">
        <v>1</v>
      </c>
      <c r="D33" s="96">
        <v>58528</v>
      </c>
      <c r="E33" s="97">
        <v>58669</v>
      </c>
      <c r="F33" s="97">
        <v>58761</v>
      </c>
      <c r="G33" s="97">
        <v>58936</v>
      </c>
      <c r="H33" s="97">
        <v>58992</v>
      </c>
      <c r="I33" s="97">
        <v>59090</v>
      </c>
      <c r="J33" s="97">
        <v>59052</v>
      </c>
      <c r="K33" s="97">
        <v>59045</v>
      </c>
      <c r="L33" s="97">
        <v>59091</v>
      </c>
      <c r="M33" s="97">
        <v>58981</v>
      </c>
      <c r="N33" s="97">
        <v>59032</v>
      </c>
      <c r="O33" s="98">
        <v>59082</v>
      </c>
      <c r="P33" s="4"/>
    </row>
    <row r="34" spans="1:16" ht="21.75" customHeight="1">
      <c r="A34" s="183"/>
      <c r="B34" s="162"/>
      <c r="C34" s="99" t="s">
        <v>2</v>
      </c>
      <c r="D34" s="100">
        <v>56705</v>
      </c>
      <c r="E34" s="101">
        <v>56797</v>
      </c>
      <c r="F34" s="101">
        <v>56888</v>
      </c>
      <c r="G34" s="101">
        <v>56993</v>
      </c>
      <c r="H34" s="101">
        <v>57091</v>
      </c>
      <c r="I34" s="101">
        <v>57157</v>
      </c>
      <c r="J34" s="101">
        <v>57107</v>
      </c>
      <c r="K34" s="101">
        <v>57143</v>
      </c>
      <c r="L34" s="101">
        <v>57187</v>
      </c>
      <c r="M34" s="101">
        <v>57208</v>
      </c>
      <c r="N34" s="101">
        <v>57293</v>
      </c>
      <c r="O34" s="102">
        <v>57321</v>
      </c>
      <c r="P34" s="4"/>
    </row>
    <row r="35" spans="1:16" ht="21.75" customHeight="1" thickBot="1">
      <c r="A35" s="183"/>
      <c r="B35" s="162"/>
      <c r="C35" s="110" t="s">
        <v>3</v>
      </c>
      <c r="D35" s="107">
        <f aca="true" t="shared" si="8" ref="D35:O35">SUM(D33:D34)</f>
        <v>115233</v>
      </c>
      <c r="E35" s="108">
        <f t="shared" si="8"/>
        <v>115466</v>
      </c>
      <c r="F35" s="108">
        <f t="shared" si="8"/>
        <v>115649</v>
      </c>
      <c r="G35" s="108">
        <f t="shared" si="8"/>
        <v>115929</v>
      </c>
      <c r="H35" s="108">
        <f t="shared" si="8"/>
        <v>116083</v>
      </c>
      <c r="I35" s="108">
        <f t="shared" si="8"/>
        <v>116247</v>
      </c>
      <c r="J35" s="108">
        <f t="shared" si="8"/>
        <v>116159</v>
      </c>
      <c r="K35" s="108">
        <f t="shared" si="8"/>
        <v>116188</v>
      </c>
      <c r="L35" s="108">
        <f t="shared" si="8"/>
        <v>116278</v>
      </c>
      <c r="M35" s="108">
        <f t="shared" si="8"/>
        <v>116189</v>
      </c>
      <c r="N35" s="108">
        <f t="shared" si="8"/>
        <v>116325</v>
      </c>
      <c r="O35" s="109">
        <f t="shared" si="8"/>
        <v>116403</v>
      </c>
      <c r="P35" s="4"/>
    </row>
    <row r="36" spans="1:16" s="30" customFormat="1" ht="21.75" customHeight="1" thickTop="1">
      <c r="A36" s="192" t="s">
        <v>85</v>
      </c>
      <c r="B36" s="178" t="s">
        <v>80</v>
      </c>
      <c r="C36" s="179"/>
      <c r="D36" s="32">
        <v>24966</v>
      </c>
      <c r="E36" s="33">
        <v>24992</v>
      </c>
      <c r="F36" s="33">
        <v>25035</v>
      </c>
      <c r="G36" s="33">
        <v>25156</v>
      </c>
      <c r="H36" s="33">
        <v>25180</v>
      </c>
      <c r="I36" s="33">
        <v>25196</v>
      </c>
      <c r="J36" s="33">
        <v>25234</v>
      </c>
      <c r="K36" s="33">
        <v>25107</v>
      </c>
      <c r="L36" s="33">
        <v>25111</v>
      </c>
      <c r="M36" s="33">
        <v>25129</v>
      </c>
      <c r="N36" s="33">
        <v>25132</v>
      </c>
      <c r="O36" s="34">
        <v>25171</v>
      </c>
      <c r="P36" s="35"/>
    </row>
    <row r="37" spans="1:16" s="30" customFormat="1" ht="21.75" customHeight="1">
      <c r="A37" s="193"/>
      <c r="B37" s="168" t="s">
        <v>20</v>
      </c>
      <c r="C37" s="36" t="s">
        <v>1</v>
      </c>
      <c r="D37" s="37">
        <v>59171</v>
      </c>
      <c r="E37" s="38">
        <v>59227</v>
      </c>
      <c r="F37" s="38">
        <v>59305</v>
      </c>
      <c r="G37" s="38">
        <v>59416</v>
      </c>
      <c r="H37" s="38">
        <v>59308</v>
      </c>
      <c r="I37" s="38">
        <v>59287</v>
      </c>
      <c r="J37" s="38">
        <v>59262</v>
      </c>
      <c r="K37" s="38">
        <v>58910</v>
      </c>
      <c r="L37" s="38">
        <v>58658</v>
      </c>
      <c r="M37" s="38">
        <v>58321</v>
      </c>
      <c r="N37" s="38">
        <v>58066</v>
      </c>
      <c r="O37" s="39">
        <v>57954</v>
      </c>
      <c r="P37" s="35"/>
    </row>
    <row r="38" spans="1:16" s="30" customFormat="1" ht="21.75" customHeight="1">
      <c r="A38" s="193"/>
      <c r="B38" s="169"/>
      <c r="C38" s="40" t="s">
        <v>2</v>
      </c>
      <c r="D38" s="41">
        <v>57341</v>
      </c>
      <c r="E38" s="42">
        <v>57418</v>
      </c>
      <c r="F38" s="42">
        <v>57470</v>
      </c>
      <c r="G38" s="42">
        <v>57492</v>
      </c>
      <c r="H38" s="42">
        <v>57425</v>
      </c>
      <c r="I38" s="42">
        <v>57466</v>
      </c>
      <c r="J38" s="42">
        <v>57417</v>
      </c>
      <c r="K38" s="42">
        <v>57153</v>
      </c>
      <c r="L38" s="42">
        <v>56893</v>
      </c>
      <c r="M38" s="42">
        <v>56603</v>
      </c>
      <c r="N38" s="42">
        <v>56392</v>
      </c>
      <c r="O38" s="43">
        <v>56216</v>
      </c>
      <c r="P38" s="35"/>
    </row>
    <row r="39" spans="1:16" s="30" customFormat="1" ht="21.75" customHeight="1" thickBot="1">
      <c r="A39" s="194"/>
      <c r="B39" s="191"/>
      <c r="C39" s="88" t="s">
        <v>3</v>
      </c>
      <c r="D39" s="89">
        <f aca="true" t="shared" si="9" ref="D39:O39">SUM(D37:D38)</f>
        <v>116512</v>
      </c>
      <c r="E39" s="90">
        <f t="shared" si="9"/>
        <v>116645</v>
      </c>
      <c r="F39" s="90">
        <f t="shared" si="9"/>
        <v>116775</v>
      </c>
      <c r="G39" s="90">
        <f t="shared" si="9"/>
        <v>116908</v>
      </c>
      <c r="H39" s="90">
        <f t="shared" si="9"/>
        <v>116733</v>
      </c>
      <c r="I39" s="90">
        <f t="shared" si="9"/>
        <v>116753</v>
      </c>
      <c r="J39" s="90">
        <f t="shared" si="9"/>
        <v>116679</v>
      </c>
      <c r="K39" s="90">
        <f t="shared" si="9"/>
        <v>116063</v>
      </c>
      <c r="L39" s="90">
        <f t="shared" si="9"/>
        <v>115551</v>
      </c>
      <c r="M39" s="90">
        <f t="shared" si="9"/>
        <v>114924</v>
      </c>
      <c r="N39" s="90">
        <f t="shared" si="9"/>
        <v>114458</v>
      </c>
      <c r="O39" s="91">
        <f t="shared" si="9"/>
        <v>114170</v>
      </c>
      <c r="P39" s="35"/>
    </row>
    <row r="40" spans="1:16" s="30" customFormat="1" ht="21.75" customHeight="1" thickTop="1">
      <c r="A40" s="187" t="s">
        <v>86</v>
      </c>
      <c r="B40" s="166" t="s">
        <v>0</v>
      </c>
      <c r="C40" s="167"/>
      <c r="D40" s="92">
        <v>25194</v>
      </c>
      <c r="E40" s="93">
        <v>25110</v>
      </c>
      <c r="F40" s="93">
        <v>25210</v>
      </c>
      <c r="G40" s="93">
        <v>25255</v>
      </c>
      <c r="H40" s="93">
        <v>25193</v>
      </c>
      <c r="I40" s="93">
        <v>25143</v>
      </c>
      <c r="J40" s="93">
        <v>25186</v>
      </c>
      <c r="K40" s="93">
        <v>25035</v>
      </c>
      <c r="L40" s="93">
        <v>24755</v>
      </c>
      <c r="M40" s="93">
        <v>23879</v>
      </c>
      <c r="N40" s="93">
        <v>23664</v>
      </c>
      <c r="O40" s="94">
        <v>23693</v>
      </c>
      <c r="P40" s="35"/>
    </row>
    <row r="41" spans="1:16" s="30" customFormat="1" ht="21.75" customHeight="1">
      <c r="A41" s="188"/>
      <c r="B41" s="161" t="s">
        <v>75</v>
      </c>
      <c r="C41" s="95" t="s">
        <v>1</v>
      </c>
      <c r="D41" s="96">
        <v>57922</v>
      </c>
      <c r="E41" s="97">
        <v>57774</v>
      </c>
      <c r="F41" s="97">
        <v>57857</v>
      </c>
      <c r="G41" s="97">
        <v>57748</v>
      </c>
      <c r="H41" s="97">
        <v>57429</v>
      </c>
      <c r="I41" s="97">
        <v>57212</v>
      </c>
      <c r="J41" s="97">
        <v>57139</v>
      </c>
      <c r="K41" s="97">
        <v>56884</v>
      </c>
      <c r="L41" s="97">
        <v>56396</v>
      </c>
      <c r="M41" s="97">
        <v>55351</v>
      </c>
      <c r="N41" s="97">
        <v>55203</v>
      </c>
      <c r="O41" s="98">
        <v>55146</v>
      </c>
      <c r="P41" s="35"/>
    </row>
    <row r="42" spans="1:16" s="30" customFormat="1" ht="21.75" customHeight="1">
      <c r="A42" s="188"/>
      <c r="B42" s="162"/>
      <c r="C42" s="99" t="s">
        <v>2</v>
      </c>
      <c r="D42" s="100">
        <v>56220</v>
      </c>
      <c r="E42" s="101">
        <v>56191</v>
      </c>
      <c r="F42" s="101">
        <v>56319</v>
      </c>
      <c r="G42" s="101">
        <v>56272</v>
      </c>
      <c r="H42" s="101">
        <v>56080</v>
      </c>
      <c r="I42" s="101">
        <v>55922</v>
      </c>
      <c r="J42" s="101">
        <v>55864</v>
      </c>
      <c r="K42" s="101">
        <v>55610</v>
      </c>
      <c r="L42" s="101">
        <v>55212</v>
      </c>
      <c r="M42" s="101">
        <v>54302</v>
      </c>
      <c r="N42" s="101">
        <v>53743</v>
      </c>
      <c r="O42" s="102">
        <v>53703</v>
      </c>
      <c r="P42" s="35"/>
    </row>
    <row r="43" spans="1:16" s="30" customFormat="1" ht="21.75" customHeight="1" thickBot="1">
      <c r="A43" s="189"/>
      <c r="B43" s="190"/>
      <c r="C43" s="103" t="s">
        <v>3</v>
      </c>
      <c r="D43" s="104">
        <v>114142</v>
      </c>
      <c r="E43" s="105">
        <v>113965</v>
      </c>
      <c r="F43" s="105">
        <v>114176</v>
      </c>
      <c r="G43" s="105">
        <v>114020</v>
      </c>
      <c r="H43" s="105">
        <v>113509</v>
      </c>
      <c r="I43" s="105">
        <v>113134</v>
      </c>
      <c r="J43" s="105">
        <v>113003</v>
      </c>
      <c r="K43" s="105">
        <v>112494</v>
      </c>
      <c r="L43" s="105">
        <v>111608</v>
      </c>
      <c r="M43" s="105">
        <v>109653</v>
      </c>
      <c r="N43" s="105">
        <v>108946</v>
      </c>
      <c r="O43" s="106">
        <v>108849</v>
      </c>
      <c r="P43" s="35"/>
    </row>
    <row r="44" ht="3.75" customHeight="1"/>
    <row r="45" ht="10.5" customHeight="1">
      <c r="O45" s="31" t="s">
        <v>89</v>
      </c>
    </row>
  </sheetData>
  <sheetProtection/>
  <mergeCells count="31">
    <mergeCell ref="A40:A43"/>
    <mergeCell ref="B40:C40"/>
    <mergeCell ref="B41:B43"/>
    <mergeCell ref="B37:B39"/>
    <mergeCell ref="A36:A39"/>
    <mergeCell ref="A32:A35"/>
    <mergeCell ref="B29:B31"/>
    <mergeCell ref="B28:C28"/>
    <mergeCell ref="B25:B27"/>
    <mergeCell ref="B24:C24"/>
    <mergeCell ref="B33:B35"/>
    <mergeCell ref="A16:A19"/>
    <mergeCell ref="B17:B19"/>
    <mergeCell ref="A28:A31"/>
    <mergeCell ref="B21:B23"/>
    <mergeCell ref="F1:L1"/>
    <mergeCell ref="B8:C8"/>
    <mergeCell ref="B12:C12"/>
    <mergeCell ref="B13:B15"/>
    <mergeCell ref="A4:A7"/>
    <mergeCell ref="B36:C36"/>
    <mergeCell ref="B32:C32"/>
    <mergeCell ref="A8:A11"/>
    <mergeCell ref="B20:C20"/>
    <mergeCell ref="A24:A27"/>
    <mergeCell ref="B9:B11"/>
    <mergeCell ref="B4:C4"/>
    <mergeCell ref="B16:C16"/>
    <mergeCell ref="B5:B7"/>
    <mergeCell ref="A12:A15"/>
    <mergeCell ref="A20:A23"/>
  </mergeCells>
  <printOptions/>
  <pageMargins left="0.4724409448818898" right="0.2362204724409449" top="0.35433070866141736" bottom="0.11811023622047245" header="0.31496062992125984" footer="0"/>
  <pageSetup horizontalDpi="300" verticalDpi="300" orientation="portrait" paperSize="9" scale="89" r:id="rId1"/>
  <headerFooter alignWithMargins="0">
    <oddFooter>&amp;R&amp;"HG丸ｺﾞｼｯｸM-PRO,標準"&amp;6&amp;P/&amp;N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SheetLayoutView="100" zoomScalePageLayoutView="0" workbookViewId="0" topLeftCell="A1">
      <pane xSplit="3" ySplit="3" topLeftCell="D4" activePane="bottomRight" state="frozen"/>
      <selection pane="topLeft" activeCell="S6" sqref="S6"/>
      <selection pane="topRight" activeCell="S6" sqref="S6"/>
      <selection pane="bottomLeft" activeCell="S6" sqref="S6"/>
      <selection pane="bottomRight" activeCell="T25" sqref="T25"/>
    </sheetView>
  </sheetViews>
  <sheetFormatPr defaultColWidth="8.59765625" defaultRowHeight="15"/>
  <cols>
    <col min="1" max="1" width="6.09765625" style="76" customWidth="1"/>
    <col min="2" max="3" width="3.09765625" style="12" customWidth="1"/>
    <col min="4" max="4" width="7.59765625" style="12" customWidth="1"/>
    <col min="5" max="13" width="7" style="12" customWidth="1"/>
    <col min="14" max="14" width="7.69921875" style="12" customWidth="1"/>
    <col min="15" max="15" width="7" style="12" customWidth="1"/>
    <col min="16" max="16" width="2" style="12" customWidth="1"/>
    <col min="17" max="16384" width="8.59765625" style="12" customWidth="1"/>
  </cols>
  <sheetData>
    <row r="1" spans="2:15" s="63" customFormat="1" ht="25.5">
      <c r="B1" s="64"/>
      <c r="C1" s="64"/>
      <c r="D1" s="64"/>
      <c r="E1" s="64"/>
      <c r="F1" s="203" t="s">
        <v>4</v>
      </c>
      <c r="G1" s="203"/>
      <c r="H1" s="203"/>
      <c r="I1" s="203"/>
      <c r="J1" s="203"/>
      <c r="K1" s="203"/>
      <c r="L1" s="203"/>
      <c r="M1" s="64"/>
      <c r="N1" s="64"/>
      <c r="O1" s="64"/>
    </row>
    <row r="2" spans="1:15" ht="15" thickBot="1">
      <c r="A2" s="65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66" t="s">
        <v>6</v>
      </c>
    </row>
    <row r="3" spans="1:16" ht="21.75" customHeight="1" thickBot="1">
      <c r="A3" s="122"/>
      <c r="B3" s="123"/>
      <c r="C3" s="124"/>
      <c r="D3" s="125" t="s">
        <v>7</v>
      </c>
      <c r="E3" s="126" t="s">
        <v>8</v>
      </c>
      <c r="F3" s="126" t="s">
        <v>9</v>
      </c>
      <c r="G3" s="126" t="s">
        <v>10</v>
      </c>
      <c r="H3" s="126" t="s">
        <v>11</v>
      </c>
      <c r="I3" s="126" t="s">
        <v>12</v>
      </c>
      <c r="J3" s="126" t="s">
        <v>13</v>
      </c>
      <c r="K3" s="126" t="s">
        <v>14</v>
      </c>
      <c r="L3" s="126" t="s">
        <v>15</v>
      </c>
      <c r="M3" s="126" t="s">
        <v>16</v>
      </c>
      <c r="N3" s="126" t="s">
        <v>17</v>
      </c>
      <c r="O3" s="127" t="s">
        <v>18</v>
      </c>
      <c r="P3" s="11"/>
    </row>
    <row r="4" spans="1:16" ht="21.75" customHeight="1">
      <c r="A4" s="209" t="s">
        <v>64</v>
      </c>
      <c r="B4" s="204" t="s">
        <v>0</v>
      </c>
      <c r="C4" s="205"/>
      <c r="D4" s="85">
        <v>23707</v>
      </c>
      <c r="E4" s="86">
        <v>23714</v>
      </c>
      <c r="F4" s="86">
        <v>23672</v>
      </c>
      <c r="G4" s="86">
        <v>23697</v>
      </c>
      <c r="H4" s="86">
        <v>23610</v>
      </c>
      <c r="I4" s="86">
        <v>23570</v>
      </c>
      <c r="J4" s="86">
        <v>23538</v>
      </c>
      <c r="K4" s="86">
        <v>23540</v>
      </c>
      <c r="L4" s="86">
        <v>23491</v>
      </c>
      <c r="M4" s="86">
        <v>23460</v>
      </c>
      <c r="N4" s="86">
        <v>23336</v>
      </c>
      <c r="O4" s="87">
        <v>23261</v>
      </c>
      <c r="P4" s="11"/>
    </row>
    <row r="5" spans="1:16" ht="21.75" customHeight="1">
      <c r="A5" s="197"/>
      <c r="B5" s="201" t="s">
        <v>19</v>
      </c>
      <c r="C5" s="13" t="s">
        <v>1</v>
      </c>
      <c r="D5" s="14">
        <v>55180</v>
      </c>
      <c r="E5" s="15">
        <v>55186</v>
      </c>
      <c r="F5" s="15">
        <v>55180</v>
      </c>
      <c r="G5" s="15">
        <v>55109</v>
      </c>
      <c r="H5" s="15">
        <v>54730</v>
      </c>
      <c r="I5" s="15">
        <v>54494</v>
      </c>
      <c r="J5" s="15">
        <v>54359</v>
      </c>
      <c r="K5" s="15">
        <v>54312</v>
      </c>
      <c r="L5" s="15">
        <v>54081</v>
      </c>
      <c r="M5" s="15">
        <v>53985</v>
      </c>
      <c r="N5" s="15">
        <v>53699</v>
      </c>
      <c r="O5" s="16">
        <v>53287</v>
      </c>
      <c r="P5" s="11"/>
    </row>
    <row r="6" spans="1:16" ht="21.75" customHeight="1">
      <c r="A6" s="197"/>
      <c r="B6" s="202"/>
      <c r="C6" s="17" t="s">
        <v>2</v>
      </c>
      <c r="D6" s="18">
        <v>53737</v>
      </c>
      <c r="E6" s="19">
        <v>53714</v>
      </c>
      <c r="F6" s="19">
        <v>53664</v>
      </c>
      <c r="G6" s="19">
        <v>53556</v>
      </c>
      <c r="H6" s="19">
        <v>53287</v>
      </c>
      <c r="I6" s="19">
        <v>53073</v>
      </c>
      <c r="J6" s="19">
        <v>53018</v>
      </c>
      <c r="K6" s="19">
        <v>52971</v>
      </c>
      <c r="L6" s="19">
        <v>52723</v>
      </c>
      <c r="M6" s="19">
        <v>52667</v>
      </c>
      <c r="N6" s="19">
        <v>52361</v>
      </c>
      <c r="O6" s="20">
        <v>51980</v>
      </c>
      <c r="P6" s="11"/>
    </row>
    <row r="7" spans="1:16" ht="21.75" customHeight="1" thickBot="1">
      <c r="A7" s="198"/>
      <c r="B7" s="208"/>
      <c r="C7" s="67" t="s">
        <v>3</v>
      </c>
      <c r="D7" s="142">
        <f aca="true" t="shared" si="0" ref="D7:I7">SUM(D5:D6)</f>
        <v>108917</v>
      </c>
      <c r="E7" s="143">
        <f t="shared" si="0"/>
        <v>108900</v>
      </c>
      <c r="F7" s="143">
        <f t="shared" si="0"/>
        <v>108844</v>
      </c>
      <c r="G7" s="143">
        <f t="shared" si="0"/>
        <v>108665</v>
      </c>
      <c r="H7" s="143">
        <f t="shared" si="0"/>
        <v>108017</v>
      </c>
      <c r="I7" s="143">
        <f t="shared" si="0"/>
        <v>107567</v>
      </c>
      <c r="J7" s="138">
        <f aca="true" t="shared" si="1" ref="J7:O7">SUM(J5:J6)</f>
        <v>107377</v>
      </c>
      <c r="K7" s="138">
        <f t="shared" si="1"/>
        <v>107283</v>
      </c>
      <c r="L7" s="138">
        <f t="shared" si="1"/>
        <v>106804</v>
      </c>
      <c r="M7" s="138">
        <f t="shared" si="1"/>
        <v>106652</v>
      </c>
      <c r="N7" s="138">
        <f t="shared" si="1"/>
        <v>106060</v>
      </c>
      <c r="O7" s="133">
        <f t="shared" si="1"/>
        <v>105267</v>
      </c>
      <c r="P7" s="11"/>
    </row>
    <row r="8" spans="1:16" ht="21.75" customHeight="1" thickTop="1">
      <c r="A8" s="187" t="s">
        <v>65</v>
      </c>
      <c r="B8" s="180" t="s">
        <v>0</v>
      </c>
      <c r="C8" s="181"/>
      <c r="D8" s="107">
        <v>23238</v>
      </c>
      <c r="E8" s="108">
        <v>23207</v>
      </c>
      <c r="F8" s="108">
        <v>23196</v>
      </c>
      <c r="G8" s="108">
        <v>23095</v>
      </c>
      <c r="H8" s="108">
        <v>23024</v>
      </c>
      <c r="I8" s="108">
        <v>22929</v>
      </c>
      <c r="J8" s="108">
        <v>22808</v>
      </c>
      <c r="K8" s="108">
        <v>22808</v>
      </c>
      <c r="L8" s="108">
        <v>22739</v>
      </c>
      <c r="M8" s="108">
        <v>22707</v>
      </c>
      <c r="N8" s="108">
        <v>22712</v>
      </c>
      <c r="O8" s="109">
        <v>22586</v>
      </c>
      <c r="P8" s="11"/>
    </row>
    <row r="9" spans="1:16" ht="21.75" customHeight="1">
      <c r="A9" s="188"/>
      <c r="B9" s="161" t="s">
        <v>20</v>
      </c>
      <c r="C9" s="95" t="s">
        <v>1</v>
      </c>
      <c r="D9" s="96">
        <v>53228</v>
      </c>
      <c r="E9" s="97">
        <v>53010</v>
      </c>
      <c r="F9" s="97">
        <v>52894</v>
      </c>
      <c r="G9" s="97">
        <v>52528</v>
      </c>
      <c r="H9" s="97">
        <v>52197</v>
      </c>
      <c r="I9" s="97">
        <v>51890</v>
      </c>
      <c r="J9" s="97">
        <v>51605</v>
      </c>
      <c r="K9" s="97">
        <v>51561</v>
      </c>
      <c r="L9" s="97">
        <v>51403</v>
      </c>
      <c r="M9" s="97">
        <v>51333</v>
      </c>
      <c r="N9" s="97">
        <v>51318</v>
      </c>
      <c r="O9" s="98">
        <v>50865</v>
      </c>
      <c r="P9" s="11"/>
    </row>
    <row r="10" spans="1:16" ht="21.75" customHeight="1">
      <c r="A10" s="188"/>
      <c r="B10" s="162"/>
      <c r="C10" s="99" t="s">
        <v>2</v>
      </c>
      <c r="D10" s="100">
        <v>51943</v>
      </c>
      <c r="E10" s="101">
        <v>51791</v>
      </c>
      <c r="F10" s="101">
        <v>51684</v>
      </c>
      <c r="G10" s="101">
        <v>51303</v>
      </c>
      <c r="H10" s="101">
        <v>50992</v>
      </c>
      <c r="I10" s="101">
        <v>50707</v>
      </c>
      <c r="J10" s="101">
        <v>50470</v>
      </c>
      <c r="K10" s="101">
        <v>50399</v>
      </c>
      <c r="L10" s="101">
        <v>50266</v>
      </c>
      <c r="M10" s="101">
        <v>50222</v>
      </c>
      <c r="N10" s="101">
        <v>50224</v>
      </c>
      <c r="O10" s="102">
        <v>49774</v>
      </c>
      <c r="P10" s="11"/>
    </row>
    <row r="11" spans="1:16" ht="21.75" customHeight="1" thickBot="1">
      <c r="A11" s="195"/>
      <c r="B11" s="162"/>
      <c r="C11" s="110" t="s">
        <v>3</v>
      </c>
      <c r="D11" s="107">
        <f aca="true" t="shared" si="2" ref="D11:O11">SUM(D9:D10)</f>
        <v>105171</v>
      </c>
      <c r="E11" s="108">
        <f t="shared" si="2"/>
        <v>104801</v>
      </c>
      <c r="F11" s="121">
        <f t="shared" si="2"/>
        <v>104578</v>
      </c>
      <c r="G11" s="108">
        <f t="shared" si="2"/>
        <v>103831</v>
      </c>
      <c r="H11" s="108">
        <f t="shared" si="2"/>
        <v>103189</v>
      </c>
      <c r="I11" s="108">
        <f t="shared" si="2"/>
        <v>102597</v>
      </c>
      <c r="J11" s="108">
        <f t="shared" si="2"/>
        <v>102075</v>
      </c>
      <c r="K11" s="108">
        <f t="shared" si="2"/>
        <v>101960</v>
      </c>
      <c r="L11" s="108">
        <f t="shared" si="2"/>
        <v>101669</v>
      </c>
      <c r="M11" s="108">
        <f t="shared" si="2"/>
        <v>101555</v>
      </c>
      <c r="N11" s="108">
        <f t="shared" si="2"/>
        <v>101542</v>
      </c>
      <c r="O11" s="109">
        <f t="shared" si="2"/>
        <v>100639</v>
      </c>
      <c r="P11" s="11"/>
    </row>
    <row r="12" spans="1:16" ht="21.75" customHeight="1" thickTop="1">
      <c r="A12" s="196" t="s">
        <v>66</v>
      </c>
      <c r="B12" s="206" t="s">
        <v>67</v>
      </c>
      <c r="C12" s="207"/>
      <c r="D12" s="26">
        <v>22571</v>
      </c>
      <c r="E12" s="27">
        <v>22541</v>
      </c>
      <c r="F12" s="27">
        <v>22493</v>
      </c>
      <c r="G12" s="27">
        <v>22369</v>
      </c>
      <c r="H12" s="27">
        <v>22321</v>
      </c>
      <c r="I12" s="27">
        <v>22461</v>
      </c>
      <c r="J12" s="27">
        <v>22450</v>
      </c>
      <c r="K12" s="27">
        <v>22437</v>
      </c>
      <c r="L12" s="27">
        <v>22459</v>
      </c>
      <c r="M12" s="27">
        <v>22439</v>
      </c>
      <c r="N12" s="27">
        <v>22427</v>
      </c>
      <c r="O12" s="28">
        <v>22434</v>
      </c>
      <c r="P12" s="11"/>
    </row>
    <row r="13" spans="1:16" ht="21.75" customHeight="1">
      <c r="A13" s="197"/>
      <c r="B13" s="201" t="s">
        <v>20</v>
      </c>
      <c r="C13" s="13" t="s">
        <v>1</v>
      </c>
      <c r="D13" s="14">
        <v>50824</v>
      </c>
      <c r="E13" s="15">
        <v>50739</v>
      </c>
      <c r="F13" s="15">
        <v>50674</v>
      </c>
      <c r="G13" s="15">
        <v>50196</v>
      </c>
      <c r="H13" s="15">
        <v>50173</v>
      </c>
      <c r="I13" s="15">
        <v>50203</v>
      </c>
      <c r="J13" s="15">
        <v>50641</v>
      </c>
      <c r="K13" s="15">
        <v>50577</v>
      </c>
      <c r="L13" s="15">
        <v>50679</v>
      </c>
      <c r="M13" s="15">
        <v>50655</v>
      </c>
      <c r="N13" s="15">
        <v>50623</v>
      </c>
      <c r="O13" s="16">
        <v>50594</v>
      </c>
      <c r="P13" s="11"/>
    </row>
    <row r="14" spans="1:16" ht="21.75" customHeight="1">
      <c r="A14" s="197"/>
      <c r="B14" s="202"/>
      <c r="C14" s="17" t="s">
        <v>2</v>
      </c>
      <c r="D14" s="18">
        <v>49755</v>
      </c>
      <c r="E14" s="19">
        <v>49728</v>
      </c>
      <c r="F14" s="19">
        <v>49660</v>
      </c>
      <c r="G14" s="19">
        <v>50041</v>
      </c>
      <c r="H14" s="19">
        <v>50046</v>
      </c>
      <c r="I14" s="19">
        <v>50054</v>
      </c>
      <c r="J14" s="19">
        <v>49565</v>
      </c>
      <c r="K14" s="19">
        <v>49568</v>
      </c>
      <c r="L14" s="19">
        <v>49613</v>
      </c>
      <c r="M14" s="19">
        <v>49586</v>
      </c>
      <c r="N14" s="19">
        <v>49569</v>
      </c>
      <c r="O14" s="20">
        <v>49550</v>
      </c>
      <c r="P14" s="11"/>
    </row>
    <row r="15" spans="1:16" ht="21.75" customHeight="1" thickBot="1">
      <c r="A15" s="198"/>
      <c r="B15" s="208"/>
      <c r="C15" s="67" t="s">
        <v>3</v>
      </c>
      <c r="D15" s="68">
        <f aca="true" t="shared" si="3" ref="D15:O15">SUM(D13:D14)</f>
        <v>100579</v>
      </c>
      <c r="E15" s="69">
        <f t="shared" si="3"/>
        <v>100467</v>
      </c>
      <c r="F15" s="69">
        <f t="shared" si="3"/>
        <v>100334</v>
      </c>
      <c r="G15" s="69">
        <f t="shared" si="3"/>
        <v>100237</v>
      </c>
      <c r="H15" s="69">
        <f t="shared" si="3"/>
        <v>100219</v>
      </c>
      <c r="I15" s="69">
        <f t="shared" si="3"/>
        <v>100257</v>
      </c>
      <c r="J15" s="69">
        <f t="shared" si="3"/>
        <v>100206</v>
      </c>
      <c r="K15" s="69">
        <f t="shared" si="3"/>
        <v>100145</v>
      </c>
      <c r="L15" s="69">
        <f t="shared" si="3"/>
        <v>100292</v>
      </c>
      <c r="M15" s="69">
        <f t="shared" si="3"/>
        <v>100241</v>
      </c>
      <c r="N15" s="69">
        <f t="shared" si="3"/>
        <v>100192</v>
      </c>
      <c r="O15" s="70">
        <f t="shared" si="3"/>
        <v>100144</v>
      </c>
      <c r="P15" s="11"/>
    </row>
    <row r="16" spans="1:16" ht="21.75" customHeight="1" thickTop="1">
      <c r="A16" s="187" t="s">
        <v>68</v>
      </c>
      <c r="B16" s="166" t="s">
        <v>0</v>
      </c>
      <c r="C16" s="167"/>
      <c r="D16" s="92">
        <v>22406</v>
      </c>
      <c r="E16" s="93">
        <v>22198</v>
      </c>
      <c r="F16" s="93">
        <v>22169</v>
      </c>
      <c r="G16" s="93">
        <v>22073</v>
      </c>
      <c r="H16" s="93">
        <v>22042</v>
      </c>
      <c r="I16" s="93">
        <v>21942</v>
      </c>
      <c r="J16" s="93">
        <v>21871</v>
      </c>
      <c r="K16" s="93">
        <v>21823</v>
      </c>
      <c r="L16" s="93">
        <v>21745</v>
      </c>
      <c r="M16" s="93">
        <v>21585</v>
      </c>
      <c r="N16" s="93">
        <v>21440</v>
      </c>
      <c r="O16" s="94">
        <v>20978</v>
      </c>
      <c r="P16" s="11"/>
    </row>
    <row r="17" spans="1:16" ht="21.75" customHeight="1">
      <c r="A17" s="188"/>
      <c r="B17" s="161" t="s">
        <v>20</v>
      </c>
      <c r="C17" s="95" t="s">
        <v>1</v>
      </c>
      <c r="D17" s="96">
        <v>50490</v>
      </c>
      <c r="E17" s="97">
        <v>50125</v>
      </c>
      <c r="F17" s="97">
        <v>49508</v>
      </c>
      <c r="G17" s="97">
        <v>48675</v>
      </c>
      <c r="H17" s="97">
        <v>48098</v>
      </c>
      <c r="I17" s="97">
        <v>47654</v>
      </c>
      <c r="J17" s="97">
        <v>46920</v>
      </c>
      <c r="K17" s="97">
        <v>46493</v>
      </c>
      <c r="L17" s="97">
        <v>45909</v>
      </c>
      <c r="M17" s="97">
        <v>45264</v>
      </c>
      <c r="N17" s="97">
        <v>44715</v>
      </c>
      <c r="O17" s="98">
        <v>42390</v>
      </c>
      <c r="P17" s="11"/>
    </row>
    <row r="18" spans="1:16" ht="21.75" customHeight="1">
      <c r="A18" s="188"/>
      <c r="B18" s="162"/>
      <c r="C18" s="99" t="s">
        <v>2</v>
      </c>
      <c r="D18" s="100">
        <v>49294</v>
      </c>
      <c r="E18" s="101">
        <v>48795</v>
      </c>
      <c r="F18" s="101">
        <v>48263</v>
      </c>
      <c r="G18" s="101">
        <v>47547</v>
      </c>
      <c r="H18" s="101">
        <v>47068</v>
      </c>
      <c r="I18" s="101">
        <v>46709</v>
      </c>
      <c r="J18" s="101">
        <v>46111</v>
      </c>
      <c r="K18" s="101">
        <v>45741</v>
      </c>
      <c r="L18" s="101">
        <v>45274</v>
      </c>
      <c r="M18" s="101">
        <v>44736</v>
      </c>
      <c r="N18" s="101">
        <v>44290</v>
      </c>
      <c r="O18" s="102">
        <v>42788</v>
      </c>
      <c r="P18" s="11"/>
    </row>
    <row r="19" spans="1:16" ht="21.75" customHeight="1" thickBot="1">
      <c r="A19" s="195"/>
      <c r="B19" s="163"/>
      <c r="C19" s="111" t="s">
        <v>3</v>
      </c>
      <c r="D19" s="112">
        <f aca="true" t="shared" si="4" ref="D19:O19">SUM(D17:D18)</f>
        <v>99784</v>
      </c>
      <c r="E19" s="113">
        <f t="shared" si="4"/>
        <v>98920</v>
      </c>
      <c r="F19" s="113">
        <f t="shared" si="4"/>
        <v>97771</v>
      </c>
      <c r="G19" s="113">
        <f t="shared" si="4"/>
        <v>96222</v>
      </c>
      <c r="H19" s="113">
        <f t="shared" si="4"/>
        <v>95166</v>
      </c>
      <c r="I19" s="113">
        <f t="shared" si="4"/>
        <v>94363</v>
      </c>
      <c r="J19" s="113">
        <f t="shared" si="4"/>
        <v>93031</v>
      </c>
      <c r="K19" s="113">
        <f t="shared" si="4"/>
        <v>92234</v>
      </c>
      <c r="L19" s="113">
        <f t="shared" si="4"/>
        <v>91183</v>
      </c>
      <c r="M19" s="113">
        <f t="shared" si="4"/>
        <v>90000</v>
      </c>
      <c r="N19" s="113">
        <f t="shared" si="4"/>
        <v>89005</v>
      </c>
      <c r="O19" s="114">
        <f t="shared" si="4"/>
        <v>85178</v>
      </c>
      <c r="P19" s="11"/>
    </row>
    <row r="20" spans="1:16" ht="21.75" customHeight="1" thickTop="1">
      <c r="A20" s="196" t="s">
        <v>69</v>
      </c>
      <c r="B20" s="199" t="s">
        <v>0</v>
      </c>
      <c r="C20" s="200"/>
      <c r="D20" s="8">
        <v>21009</v>
      </c>
      <c r="E20" s="9">
        <v>21036</v>
      </c>
      <c r="F20" s="9">
        <v>21054</v>
      </c>
      <c r="G20" s="9">
        <v>21080</v>
      </c>
      <c r="H20" s="9">
        <v>21049</v>
      </c>
      <c r="I20" s="9">
        <v>20988</v>
      </c>
      <c r="J20" s="9">
        <v>20987</v>
      </c>
      <c r="K20" s="9">
        <v>21003</v>
      </c>
      <c r="L20" s="9">
        <v>20940</v>
      </c>
      <c r="M20" s="9">
        <v>20960</v>
      </c>
      <c r="N20" s="9">
        <v>20945</v>
      </c>
      <c r="O20" s="10">
        <v>20944</v>
      </c>
      <c r="P20" s="11"/>
    </row>
    <row r="21" spans="1:16" ht="21.75" customHeight="1">
      <c r="A21" s="197"/>
      <c r="B21" s="201" t="s">
        <v>20</v>
      </c>
      <c r="C21" s="13" t="s">
        <v>1</v>
      </c>
      <c r="D21" s="14">
        <v>42451</v>
      </c>
      <c r="E21" s="15">
        <v>42509</v>
      </c>
      <c r="F21" s="15">
        <v>42528</v>
      </c>
      <c r="G21" s="15">
        <v>42332</v>
      </c>
      <c r="H21" s="15">
        <v>42129</v>
      </c>
      <c r="I21" s="15">
        <v>44958</v>
      </c>
      <c r="J21" s="15">
        <v>41936</v>
      </c>
      <c r="K21" s="15">
        <v>41989</v>
      </c>
      <c r="L21" s="15">
        <v>41808</v>
      </c>
      <c r="M21" s="15">
        <v>41802</v>
      </c>
      <c r="N21" s="15">
        <v>41725</v>
      </c>
      <c r="O21" s="16">
        <v>41732</v>
      </c>
      <c r="P21" s="11"/>
    </row>
    <row r="22" spans="1:16" ht="21.75" customHeight="1">
      <c r="A22" s="197"/>
      <c r="B22" s="202"/>
      <c r="C22" s="17" t="s">
        <v>2</v>
      </c>
      <c r="D22" s="18">
        <v>42849</v>
      </c>
      <c r="E22" s="19">
        <v>42867</v>
      </c>
      <c r="F22" s="19">
        <v>42917</v>
      </c>
      <c r="G22" s="19">
        <v>42714</v>
      </c>
      <c r="H22" s="19">
        <v>42591</v>
      </c>
      <c r="I22" s="19">
        <v>42413</v>
      </c>
      <c r="J22" s="19">
        <v>42357</v>
      </c>
      <c r="K22" s="19">
        <v>42432</v>
      </c>
      <c r="L22" s="19">
        <v>42270</v>
      </c>
      <c r="M22" s="19">
        <v>42273</v>
      </c>
      <c r="N22" s="19">
        <v>42157</v>
      </c>
      <c r="O22" s="20">
        <v>42119</v>
      </c>
      <c r="P22" s="11"/>
    </row>
    <row r="23" spans="1:16" ht="21.75" customHeight="1" thickBot="1">
      <c r="A23" s="198"/>
      <c r="B23" s="202"/>
      <c r="C23" s="25" t="s">
        <v>3</v>
      </c>
      <c r="D23" s="8">
        <f aca="true" t="shared" si="5" ref="D23:O23">SUM(D21:D22)</f>
        <v>85300</v>
      </c>
      <c r="E23" s="9">
        <f t="shared" si="5"/>
        <v>85376</v>
      </c>
      <c r="F23" s="9">
        <f t="shared" si="5"/>
        <v>85445</v>
      </c>
      <c r="G23" s="9">
        <f t="shared" si="5"/>
        <v>85046</v>
      </c>
      <c r="H23" s="9">
        <f t="shared" si="5"/>
        <v>84720</v>
      </c>
      <c r="I23" s="9">
        <f t="shared" si="5"/>
        <v>87371</v>
      </c>
      <c r="J23" s="9">
        <f t="shared" si="5"/>
        <v>84293</v>
      </c>
      <c r="K23" s="9">
        <f t="shared" si="5"/>
        <v>84421</v>
      </c>
      <c r="L23" s="9">
        <f t="shared" si="5"/>
        <v>84078</v>
      </c>
      <c r="M23" s="9">
        <f t="shared" si="5"/>
        <v>84075</v>
      </c>
      <c r="N23" s="9">
        <f t="shared" si="5"/>
        <v>83882</v>
      </c>
      <c r="O23" s="133">
        <f t="shared" si="5"/>
        <v>83851</v>
      </c>
      <c r="P23" s="11"/>
    </row>
    <row r="24" spans="1:16" ht="21.75" customHeight="1" thickTop="1">
      <c r="A24" s="187" t="s">
        <v>70</v>
      </c>
      <c r="B24" s="166" t="s">
        <v>0</v>
      </c>
      <c r="C24" s="167"/>
      <c r="D24" s="92">
        <v>20956</v>
      </c>
      <c r="E24" s="93">
        <v>20965</v>
      </c>
      <c r="F24" s="93">
        <v>20962</v>
      </c>
      <c r="G24" s="93">
        <v>21000</v>
      </c>
      <c r="H24" s="93">
        <v>20976</v>
      </c>
      <c r="I24" s="93">
        <v>20948</v>
      </c>
      <c r="J24" s="93">
        <v>20902</v>
      </c>
      <c r="K24" s="93">
        <v>21265</v>
      </c>
      <c r="L24" s="93">
        <v>21219</v>
      </c>
      <c r="M24" s="93">
        <v>21232</v>
      </c>
      <c r="N24" s="93">
        <v>21195</v>
      </c>
      <c r="O24" s="94">
        <v>21210</v>
      </c>
      <c r="P24" s="11"/>
    </row>
    <row r="25" spans="1:16" ht="21.75" customHeight="1">
      <c r="A25" s="188"/>
      <c r="B25" s="161" t="s">
        <v>20</v>
      </c>
      <c r="C25" s="95" t="s">
        <v>1</v>
      </c>
      <c r="D25" s="96">
        <v>41782</v>
      </c>
      <c r="E25" s="97">
        <v>41796</v>
      </c>
      <c r="F25" s="97">
        <v>41798</v>
      </c>
      <c r="G25" s="97">
        <v>41700</v>
      </c>
      <c r="H25" s="97">
        <v>41474</v>
      </c>
      <c r="I25" s="97">
        <v>41298</v>
      </c>
      <c r="J25" s="97">
        <v>41105</v>
      </c>
      <c r="K25" s="97">
        <v>40562</v>
      </c>
      <c r="L25" s="97">
        <v>40527</v>
      </c>
      <c r="M25" s="97">
        <v>40566</v>
      </c>
      <c r="N25" s="97">
        <v>40473</v>
      </c>
      <c r="O25" s="98">
        <v>40504</v>
      </c>
      <c r="P25" s="11"/>
    </row>
    <row r="26" spans="1:16" ht="21.75" customHeight="1">
      <c r="A26" s="188"/>
      <c r="B26" s="162"/>
      <c r="C26" s="99" t="s">
        <v>2</v>
      </c>
      <c r="D26" s="100">
        <v>42159</v>
      </c>
      <c r="E26" s="101">
        <v>42138</v>
      </c>
      <c r="F26" s="101">
        <v>42110</v>
      </c>
      <c r="G26" s="101">
        <v>42012</v>
      </c>
      <c r="H26" s="101">
        <v>41838</v>
      </c>
      <c r="I26" s="101">
        <v>41679</v>
      </c>
      <c r="J26" s="101">
        <v>41499</v>
      </c>
      <c r="K26" s="101">
        <v>40990</v>
      </c>
      <c r="L26" s="101">
        <v>40926</v>
      </c>
      <c r="M26" s="101">
        <v>40966</v>
      </c>
      <c r="N26" s="101">
        <v>40885</v>
      </c>
      <c r="O26" s="102">
        <v>40897</v>
      </c>
      <c r="P26" s="11"/>
    </row>
    <row r="27" spans="1:16" ht="21.75" customHeight="1" thickBot="1">
      <c r="A27" s="195"/>
      <c r="B27" s="163"/>
      <c r="C27" s="111" t="s">
        <v>3</v>
      </c>
      <c r="D27" s="112">
        <f aca="true" t="shared" si="6" ref="D27:I27">SUM(D25:D26)</f>
        <v>83941</v>
      </c>
      <c r="E27" s="113">
        <f t="shared" si="6"/>
        <v>83934</v>
      </c>
      <c r="F27" s="113">
        <f t="shared" si="6"/>
        <v>83908</v>
      </c>
      <c r="G27" s="113">
        <f t="shared" si="6"/>
        <v>83712</v>
      </c>
      <c r="H27" s="113">
        <f t="shared" si="6"/>
        <v>83312</v>
      </c>
      <c r="I27" s="113">
        <f t="shared" si="6"/>
        <v>82977</v>
      </c>
      <c r="J27" s="113">
        <f aca="true" t="shared" si="7" ref="J27:O27">J25+J26</f>
        <v>82604</v>
      </c>
      <c r="K27" s="113">
        <f t="shared" si="7"/>
        <v>81552</v>
      </c>
      <c r="L27" s="113">
        <f t="shared" si="7"/>
        <v>81453</v>
      </c>
      <c r="M27" s="113">
        <f t="shared" si="7"/>
        <v>81532</v>
      </c>
      <c r="N27" s="113">
        <f t="shared" si="7"/>
        <v>81358</v>
      </c>
      <c r="O27" s="114">
        <f t="shared" si="7"/>
        <v>81401</v>
      </c>
      <c r="P27" s="11"/>
    </row>
    <row r="28" spans="1:16" ht="21.75" customHeight="1" thickTop="1">
      <c r="A28" s="196" t="s">
        <v>71</v>
      </c>
      <c r="B28" s="199" t="s">
        <v>67</v>
      </c>
      <c r="C28" s="200"/>
      <c r="D28" s="8">
        <v>21228</v>
      </c>
      <c r="E28" s="9">
        <v>21245</v>
      </c>
      <c r="F28" s="9">
        <v>21269</v>
      </c>
      <c r="G28" s="9">
        <v>21265</v>
      </c>
      <c r="H28" s="9">
        <v>21173</v>
      </c>
      <c r="I28" s="9">
        <v>21148</v>
      </c>
      <c r="J28" s="9">
        <v>21110</v>
      </c>
      <c r="K28" s="9">
        <v>21093</v>
      </c>
      <c r="L28" s="9">
        <v>21097</v>
      </c>
      <c r="M28" s="9">
        <v>20989</v>
      </c>
      <c r="N28" s="9">
        <v>20929</v>
      </c>
      <c r="O28" s="10">
        <v>20905</v>
      </c>
      <c r="P28" s="11"/>
    </row>
    <row r="29" spans="1:16" ht="21.75" customHeight="1">
      <c r="A29" s="197"/>
      <c r="B29" s="201" t="s">
        <v>20</v>
      </c>
      <c r="C29" s="13" t="s">
        <v>1</v>
      </c>
      <c r="D29" s="14">
        <v>40563</v>
      </c>
      <c r="E29" s="15">
        <v>40580</v>
      </c>
      <c r="F29" s="15">
        <v>40534</v>
      </c>
      <c r="G29" s="15">
        <v>40228</v>
      </c>
      <c r="H29" s="15">
        <v>39813</v>
      </c>
      <c r="I29" s="15">
        <v>39697</v>
      </c>
      <c r="J29" s="15">
        <v>39581</v>
      </c>
      <c r="K29" s="15">
        <v>39556</v>
      </c>
      <c r="L29" s="15">
        <v>39479</v>
      </c>
      <c r="M29" s="15">
        <v>39208</v>
      </c>
      <c r="N29" s="15">
        <v>39046</v>
      </c>
      <c r="O29" s="16">
        <v>39060</v>
      </c>
      <c r="P29" s="11"/>
    </row>
    <row r="30" spans="1:16" ht="21.75" customHeight="1">
      <c r="A30" s="197"/>
      <c r="B30" s="202"/>
      <c r="C30" s="17" t="s">
        <v>2</v>
      </c>
      <c r="D30" s="18">
        <v>40973</v>
      </c>
      <c r="E30" s="19">
        <v>40982</v>
      </c>
      <c r="F30" s="19">
        <v>40948</v>
      </c>
      <c r="G30" s="19">
        <v>40748</v>
      </c>
      <c r="H30" s="19">
        <v>40389</v>
      </c>
      <c r="I30" s="19">
        <v>40275</v>
      </c>
      <c r="J30" s="19">
        <v>40185</v>
      </c>
      <c r="K30" s="19">
        <v>40165</v>
      </c>
      <c r="L30" s="19">
        <v>40098</v>
      </c>
      <c r="M30" s="19">
        <v>39812</v>
      </c>
      <c r="N30" s="19">
        <v>39643</v>
      </c>
      <c r="O30" s="20">
        <v>39562</v>
      </c>
      <c r="P30" s="11"/>
    </row>
    <row r="31" spans="1:16" ht="21.75" customHeight="1" thickBot="1">
      <c r="A31" s="198"/>
      <c r="B31" s="202"/>
      <c r="C31" s="25" t="s">
        <v>3</v>
      </c>
      <c r="D31" s="8">
        <f aca="true" t="shared" si="8" ref="D31:O31">SUM(D29:D30)</f>
        <v>81536</v>
      </c>
      <c r="E31" s="9">
        <f t="shared" si="8"/>
        <v>81562</v>
      </c>
      <c r="F31" s="9">
        <f t="shared" si="8"/>
        <v>81482</v>
      </c>
      <c r="G31" s="9">
        <f t="shared" si="8"/>
        <v>80976</v>
      </c>
      <c r="H31" s="9">
        <f t="shared" si="8"/>
        <v>80202</v>
      </c>
      <c r="I31" s="9">
        <f t="shared" si="8"/>
        <v>79972</v>
      </c>
      <c r="J31" s="9">
        <f t="shared" si="8"/>
        <v>79766</v>
      </c>
      <c r="K31" s="9">
        <f t="shared" si="8"/>
        <v>79721</v>
      </c>
      <c r="L31" s="9">
        <f t="shared" si="8"/>
        <v>79577</v>
      </c>
      <c r="M31" s="9">
        <f t="shared" si="8"/>
        <v>79020</v>
      </c>
      <c r="N31" s="9">
        <f t="shared" si="8"/>
        <v>78689</v>
      </c>
      <c r="O31" s="10">
        <f t="shared" si="8"/>
        <v>78622</v>
      </c>
      <c r="P31" s="11"/>
    </row>
    <row r="32" spans="1:16" ht="21.75" customHeight="1" thickTop="1">
      <c r="A32" s="187" t="s">
        <v>72</v>
      </c>
      <c r="B32" s="166" t="s">
        <v>67</v>
      </c>
      <c r="C32" s="167"/>
      <c r="D32" s="92">
        <v>20862</v>
      </c>
      <c r="E32" s="93">
        <v>20851</v>
      </c>
      <c r="F32" s="93">
        <v>20874</v>
      </c>
      <c r="G32" s="93">
        <v>20931</v>
      </c>
      <c r="H32" s="93">
        <v>20844</v>
      </c>
      <c r="I32" s="93">
        <v>20806</v>
      </c>
      <c r="J32" s="93">
        <v>20846</v>
      </c>
      <c r="K32" s="93">
        <v>20866</v>
      </c>
      <c r="L32" s="93">
        <v>20761</v>
      </c>
      <c r="M32" s="93">
        <v>20702</v>
      </c>
      <c r="N32" s="93">
        <v>20790</v>
      </c>
      <c r="O32" s="94">
        <v>20770</v>
      </c>
      <c r="P32" s="11"/>
    </row>
    <row r="33" spans="1:16" ht="21.75" customHeight="1">
      <c r="A33" s="188"/>
      <c r="B33" s="161" t="s">
        <v>20</v>
      </c>
      <c r="C33" s="95" t="s">
        <v>1</v>
      </c>
      <c r="D33" s="96">
        <v>38994</v>
      </c>
      <c r="E33" s="97">
        <v>38973</v>
      </c>
      <c r="F33" s="97">
        <v>38823</v>
      </c>
      <c r="G33" s="97">
        <v>38560</v>
      </c>
      <c r="H33" s="97">
        <v>38092</v>
      </c>
      <c r="I33" s="97">
        <v>37921</v>
      </c>
      <c r="J33" s="97">
        <v>37995</v>
      </c>
      <c r="K33" s="97">
        <v>37996</v>
      </c>
      <c r="L33" s="97">
        <v>37791</v>
      </c>
      <c r="M33" s="97">
        <v>37622</v>
      </c>
      <c r="N33" s="97">
        <v>37793</v>
      </c>
      <c r="O33" s="98">
        <v>37756</v>
      </c>
      <c r="P33" s="11"/>
    </row>
    <row r="34" spans="1:16" ht="21.75" customHeight="1">
      <c r="A34" s="188"/>
      <c r="B34" s="162"/>
      <c r="C34" s="99" t="s">
        <v>2</v>
      </c>
      <c r="D34" s="100">
        <v>38486</v>
      </c>
      <c r="E34" s="101">
        <v>39457</v>
      </c>
      <c r="F34" s="101">
        <v>39402</v>
      </c>
      <c r="G34" s="101">
        <v>39165</v>
      </c>
      <c r="H34" s="101">
        <v>38849</v>
      </c>
      <c r="I34" s="101">
        <v>38730</v>
      </c>
      <c r="J34" s="101">
        <v>38718</v>
      </c>
      <c r="K34" s="101">
        <v>38696</v>
      </c>
      <c r="L34" s="101">
        <v>38539</v>
      </c>
      <c r="M34" s="101">
        <v>38457</v>
      </c>
      <c r="N34" s="101">
        <v>38576</v>
      </c>
      <c r="O34" s="102">
        <v>38547</v>
      </c>
      <c r="P34" s="11"/>
    </row>
    <row r="35" spans="1:16" ht="21.75" customHeight="1" thickBot="1">
      <c r="A35" s="195"/>
      <c r="B35" s="163"/>
      <c r="C35" s="111" t="s">
        <v>3</v>
      </c>
      <c r="D35" s="112">
        <f aca="true" t="shared" si="9" ref="D35:O35">SUM(D33:D34)</f>
        <v>77480</v>
      </c>
      <c r="E35" s="113">
        <f t="shared" si="9"/>
        <v>78430</v>
      </c>
      <c r="F35" s="113">
        <f t="shared" si="9"/>
        <v>78225</v>
      </c>
      <c r="G35" s="113">
        <f t="shared" si="9"/>
        <v>77725</v>
      </c>
      <c r="H35" s="113">
        <f t="shared" si="9"/>
        <v>76941</v>
      </c>
      <c r="I35" s="113">
        <f t="shared" si="9"/>
        <v>76651</v>
      </c>
      <c r="J35" s="113">
        <f t="shared" si="9"/>
        <v>76713</v>
      </c>
      <c r="K35" s="113">
        <f t="shared" si="9"/>
        <v>76692</v>
      </c>
      <c r="L35" s="113">
        <f t="shared" si="9"/>
        <v>76330</v>
      </c>
      <c r="M35" s="113">
        <f t="shared" si="9"/>
        <v>76079</v>
      </c>
      <c r="N35" s="113">
        <f t="shared" si="9"/>
        <v>76369</v>
      </c>
      <c r="O35" s="114">
        <f t="shared" si="9"/>
        <v>76303</v>
      </c>
      <c r="P35" s="11"/>
    </row>
    <row r="36" spans="1:16" s="30" customFormat="1" ht="21.75" customHeight="1" thickTop="1">
      <c r="A36" s="170" t="s">
        <v>73</v>
      </c>
      <c r="B36" s="175" t="s">
        <v>0</v>
      </c>
      <c r="C36" s="176"/>
      <c r="D36" s="45">
        <v>20699</v>
      </c>
      <c r="E36" s="46">
        <v>20686</v>
      </c>
      <c r="F36" s="46">
        <v>20264</v>
      </c>
      <c r="G36" s="46">
        <v>20204</v>
      </c>
      <c r="H36" s="46">
        <v>19969</v>
      </c>
      <c r="I36" s="46">
        <v>19846</v>
      </c>
      <c r="J36" s="46">
        <v>20147</v>
      </c>
      <c r="K36" s="46">
        <v>20266</v>
      </c>
      <c r="L36" s="46">
        <v>20179</v>
      </c>
      <c r="M36" s="46">
        <v>20028</v>
      </c>
      <c r="N36" s="46">
        <v>20020</v>
      </c>
      <c r="O36" s="47">
        <v>20226</v>
      </c>
      <c r="P36" s="35"/>
    </row>
    <row r="37" spans="1:16" s="30" customFormat="1" ht="21.75" customHeight="1">
      <c r="A37" s="171"/>
      <c r="B37" s="168" t="s">
        <v>19</v>
      </c>
      <c r="C37" s="36" t="s">
        <v>1</v>
      </c>
      <c r="D37" s="37">
        <v>37611</v>
      </c>
      <c r="E37" s="38">
        <v>37551</v>
      </c>
      <c r="F37" s="38">
        <v>36742</v>
      </c>
      <c r="G37" s="38">
        <v>36024</v>
      </c>
      <c r="H37" s="38">
        <v>35569</v>
      </c>
      <c r="I37" s="38">
        <v>35286</v>
      </c>
      <c r="J37" s="38">
        <v>35717</v>
      </c>
      <c r="K37" s="38">
        <v>35892</v>
      </c>
      <c r="L37" s="38">
        <v>35628</v>
      </c>
      <c r="M37" s="38">
        <v>35339</v>
      </c>
      <c r="N37" s="38">
        <v>35316</v>
      </c>
      <c r="O37" s="39">
        <v>35682</v>
      </c>
      <c r="P37" s="35"/>
    </row>
    <row r="38" spans="1:16" s="30" customFormat="1" ht="21.75" customHeight="1">
      <c r="A38" s="171"/>
      <c r="B38" s="169"/>
      <c r="C38" s="40" t="s">
        <v>2</v>
      </c>
      <c r="D38" s="41">
        <v>38396</v>
      </c>
      <c r="E38" s="42">
        <v>38315</v>
      </c>
      <c r="F38" s="42">
        <v>37465</v>
      </c>
      <c r="G38" s="42">
        <v>36906</v>
      </c>
      <c r="H38" s="42">
        <v>36428</v>
      </c>
      <c r="I38" s="42">
        <v>36179</v>
      </c>
      <c r="J38" s="42">
        <v>36594</v>
      </c>
      <c r="K38" s="42">
        <v>36756</v>
      </c>
      <c r="L38" s="42">
        <v>36534</v>
      </c>
      <c r="M38" s="42">
        <v>36280</v>
      </c>
      <c r="N38" s="42">
        <v>36240</v>
      </c>
      <c r="O38" s="43">
        <v>36523</v>
      </c>
      <c r="P38" s="35"/>
    </row>
    <row r="39" spans="1:16" s="30" customFormat="1" ht="21.75" customHeight="1" thickBot="1">
      <c r="A39" s="171"/>
      <c r="B39" s="169"/>
      <c r="C39" s="44" t="s">
        <v>3</v>
      </c>
      <c r="D39" s="45">
        <f aca="true" t="shared" si="10" ref="D39:O39">SUM(D37:D38)</f>
        <v>76007</v>
      </c>
      <c r="E39" s="46">
        <f t="shared" si="10"/>
        <v>75866</v>
      </c>
      <c r="F39" s="46">
        <f t="shared" si="10"/>
        <v>74207</v>
      </c>
      <c r="G39" s="46">
        <f t="shared" si="10"/>
        <v>72930</v>
      </c>
      <c r="H39" s="46">
        <f t="shared" si="10"/>
        <v>71997</v>
      </c>
      <c r="I39" s="46">
        <f t="shared" si="10"/>
        <v>71465</v>
      </c>
      <c r="J39" s="46">
        <f t="shared" si="10"/>
        <v>72311</v>
      </c>
      <c r="K39" s="46">
        <f t="shared" si="10"/>
        <v>72648</v>
      </c>
      <c r="L39" s="46">
        <f t="shared" si="10"/>
        <v>72162</v>
      </c>
      <c r="M39" s="46">
        <f t="shared" si="10"/>
        <v>71619</v>
      </c>
      <c r="N39" s="46">
        <f t="shared" si="10"/>
        <v>71556</v>
      </c>
      <c r="O39" s="47">
        <f t="shared" si="10"/>
        <v>72205</v>
      </c>
      <c r="P39" s="35"/>
    </row>
    <row r="40" spans="1:16" s="6" customFormat="1" ht="21.75" customHeight="1" thickTop="1">
      <c r="A40" s="187" t="s">
        <v>74</v>
      </c>
      <c r="B40" s="166" t="s">
        <v>0</v>
      </c>
      <c r="C40" s="167"/>
      <c r="D40" s="92">
        <v>20210</v>
      </c>
      <c r="E40" s="93">
        <v>20206</v>
      </c>
      <c r="F40" s="93">
        <v>20141</v>
      </c>
      <c r="G40" s="93">
        <v>20077</v>
      </c>
      <c r="H40" s="93">
        <v>20066</v>
      </c>
      <c r="I40" s="93">
        <v>20047</v>
      </c>
      <c r="J40" s="93">
        <v>20066</v>
      </c>
      <c r="K40" s="93">
        <v>20104</v>
      </c>
      <c r="L40" s="93">
        <v>20114</v>
      </c>
      <c r="M40" s="93">
        <v>20028</v>
      </c>
      <c r="N40" s="93">
        <v>20077</v>
      </c>
      <c r="O40" s="94">
        <v>20066</v>
      </c>
      <c r="P40" s="4"/>
    </row>
    <row r="41" spans="1:16" s="6" customFormat="1" ht="21.75" customHeight="1">
      <c r="A41" s="188"/>
      <c r="B41" s="161" t="s">
        <v>19</v>
      </c>
      <c r="C41" s="95" t="s">
        <v>1</v>
      </c>
      <c r="D41" s="96">
        <v>35664</v>
      </c>
      <c r="E41" s="97">
        <v>35643</v>
      </c>
      <c r="F41" s="97">
        <v>35163</v>
      </c>
      <c r="G41" s="97">
        <v>34847</v>
      </c>
      <c r="H41" s="97">
        <v>34754</v>
      </c>
      <c r="I41" s="97">
        <v>34725</v>
      </c>
      <c r="J41" s="97">
        <v>34785</v>
      </c>
      <c r="K41" s="97">
        <v>34819</v>
      </c>
      <c r="L41" s="97">
        <v>34870</v>
      </c>
      <c r="M41" s="97">
        <v>34732</v>
      </c>
      <c r="N41" s="97">
        <v>34820</v>
      </c>
      <c r="O41" s="98">
        <v>34777</v>
      </c>
      <c r="P41" s="4"/>
    </row>
    <row r="42" spans="1:16" s="6" customFormat="1" ht="21.75" customHeight="1">
      <c r="A42" s="188"/>
      <c r="B42" s="162"/>
      <c r="C42" s="99" t="s">
        <v>2</v>
      </c>
      <c r="D42" s="100">
        <v>36470</v>
      </c>
      <c r="E42" s="101">
        <v>36459</v>
      </c>
      <c r="F42" s="101">
        <v>36026</v>
      </c>
      <c r="G42" s="101">
        <v>35691</v>
      </c>
      <c r="H42" s="101">
        <v>35599</v>
      </c>
      <c r="I42" s="101">
        <v>35553</v>
      </c>
      <c r="J42" s="101">
        <v>35590</v>
      </c>
      <c r="K42" s="101">
        <v>35603</v>
      </c>
      <c r="L42" s="101">
        <v>35633</v>
      </c>
      <c r="M42" s="101">
        <v>35474</v>
      </c>
      <c r="N42" s="101">
        <v>35536</v>
      </c>
      <c r="O42" s="102">
        <v>35492</v>
      </c>
      <c r="P42" s="4"/>
    </row>
    <row r="43" spans="1:16" s="6" customFormat="1" ht="21.75" customHeight="1" thickBot="1">
      <c r="A43" s="189"/>
      <c r="B43" s="190"/>
      <c r="C43" s="103" t="s">
        <v>3</v>
      </c>
      <c r="D43" s="104">
        <f aca="true" t="shared" si="11" ref="D43:O43">SUM(D41:D42)</f>
        <v>72134</v>
      </c>
      <c r="E43" s="105">
        <f t="shared" si="11"/>
        <v>72102</v>
      </c>
      <c r="F43" s="105">
        <f t="shared" si="11"/>
        <v>71189</v>
      </c>
      <c r="G43" s="105">
        <f t="shared" si="11"/>
        <v>70538</v>
      </c>
      <c r="H43" s="105">
        <f t="shared" si="11"/>
        <v>70353</v>
      </c>
      <c r="I43" s="105">
        <f t="shared" si="11"/>
        <v>70278</v>
      </c>
      <c r="J43" s="105">
        <f t="shared" si="11"/>
        <v>70375</v>
      </c>
      <c r="K43" s="105">
        <f t="shared" si="11"/>
        <v>70422</v>
      </c>
      <c r="L43" s="105">
        <f t="shared" si="11"/>
        <v>70503</v>
      </c>
      <c r="M43" s="105">
        <f t="shared" si="11"/>
        <v>70206</v>
      </c>
      <c r="N43" s="105">
        <f t="shared" si="11"/>
        <v>70356</v>
      </c>
      <c r="O43" s="106">
        <f t="shared" si="11"/>
        <v>70269</v>
      </c>
      <c r="P43" s="4"/>
    </row>
    <row r="44" ht="3.75" customHeight="1"/>
    <row r="45" ht="14.25">
      <c r="O45" s="31" t="s">
        <v>89</v>
      </c>
    </row>
  </sheetData>
  <sheetProtection/>
  <mergeCells count="31">
    <mergeCell ref="A4:A7"/>
    <mergeCell ref="B17:B19"/>
    <mergeCell ref="A12:A15"/>
    <mergeCell ref="A8:A11"/>
    <mergeCell ref="B9:B11"/>
    <mergeCell ref="B13:B15"/>
    <mergeCell ref="B16:C16"/>
    <mergeCell ref="A16:A19"/>
    <mergeCell ref="B25:B27"/>
    <mergeCell ref="B21:B23"/>
    <mergeCell ref="F1:L1"/>
    <mergeCell ref="B4:C4"/>
    <mergeCell ref="B8:C8"/>
    <mergeCell ref="B12:C12"/>
    <mergeCell ref="B5:B7"/>
    <mergeCell ref="A32:A35"/>
    <mergeCell ref="A20:A23"/>
    <mergeCell ref="A24:A27"/>
    <mergeCell ref="B33:B35"/>
    <mergeCell ref="B32:C32"/>
    <mergeCell ref="A28:A31"/>
    <mergeCell ref="B20:C20"/>
    <mergeCell ref="B24:C24"/>
    <mergeCell ref="B28:C28"/>
    <mergeCell ref="B29:B31"/>
    <mergeCell ref="B41:B43"/>
    <mergeCell ref="A36:A39"/>
    <mergeCell ref="A40:A43"/>
    <mergeCell ref="B36:C36"/>
    <mergeCell ref="B40:C40"/>
    <mergeCell ref="B37:B39"/>
  </mergeCells>
  <printOptions/>
  <pageMargins left="0.4724409448818898" right="0.2362204724409449" top="0.35433070866141736" bottom="0.11811023622047245" header="0.31496062992125984" footer="0"/>
  <pageSetup horizontalDpi="300" verticalDpi="300" orientation="portrait" paperSize="9" scale="89" r:id="rId1"/>
  <headerFooter alignWithMargins="0">
    <oddFooter>&amp;R&amp;"HG丸ｺﾞｼｯｸM-PRO,標準"&amp;6&amp;P/&amp;N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SheetLayoutView="100" zoomScalePageLayoutView="0" workbookViewId="0" topLeftCell="A1">
      <pane xSplit="3" ySplit="3" topLeftCell="D4" activePane="bottomRight" state="frozen"/>
      <selection pane="topLeft" activeCell="S6" sqref="S6"/>
      <selection pane="topRight" activeCell="S6" sqref="S6"/>
      <selection pane="bottomLeft" activeCell="S6" sqref="S6"/>
      <selection pane="bottomRight" activeCell="U27" sqref="U27"/>
    </sheetView>
  </sheetViews>
  <sheetFormatPr defaultColWidth="8.59765625" defaultRowHeight="15"/>
  <cols>
    <col min="1" max="1" width="6.09765625" style="7" customWidth="1"/>
    <col min="2" max="3" width="3.09765625" style="6" customWidth="1"/>
    <col min="4" max="13" width="7" style="6" customWidth="1"/>
    <col min="14" max="14" width="7.69921875" style="6" customWidth="1"/>
    <col min="15" max="15" width="7" style="6" customWidth="1"/>
    <col min="16" max="16" width="2" style="6" customWidth="1"/>
    <col min="17" max="16384" width="8.59765625" style="6" customWidth="1"/>
  </cols>
  <sheetData>
    <row r="1" spans="2:15" s="1" customFormat="1" ht="25.5">
      <c r="B1" s="2"/>
      <c r="C1" s="2"/>
      <c r="D1" s="2"/>
      <c r="E1" s="2"/>
      <c r="F1" s="174" t="s">
        <v>4</v>
      </c>
      <c r="G1" s="174"/>
      <c r="H1" s="174"/>
      <c r="I1" s="174"/>
      <c r="J1" s="174"/>
      <c r="K1" s="174"/>
      <c r="L1" s="174"/>
      <c r="M1" s="2"/>
      <c r="N1" s="2"/>
      <c r="O1" s="2"/>
    </row>
    <row r="2" spans="1:15" ht="15" thickBo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6</v>
      </c>
    </row>
    <row r="3" spans="1:16" ht="21.75" customHeight="1" thickBot="1">
      <c r="A3" s="122"/>
      <c r="B3" s="123"/>
      <c r="C3" s="124"/>
      <c r="D3" s="125" t="s">
        <v>7</v>
      </c>
      <c r="E3" s="126" t="s">
        <v>8</v>
      </c>
      <c r="F3" s="126" t="s">
        <v>9</v>
      </c>
      <c r="G3" s="126" t="s">
        <v>10</v>
      </c>
      <c r="H3" s="126" t="s">
        <v>11</v>
      </c>
      <c r="I3" s="126" t="s">
        <v>12</v>
      </c>
      <c r="J3" s="126" t="s">
        <v>13</v>
      </c>
      <c r="K3" s="126" t="s">
        <v>14</v>
      </c>
      <c r="L3" s="126" t="s">
        <v>15</v>
      </c>
      <c r="M3" s="126" t="s">
        <v>16</v>
      </c>
      <c r="N3" s="126" t="s">
        <v>17</v>
      </c>
      <c r="O3" s="127" t="s">
        <v>18</v>
      </c>
      <c r="P3" s="4"/>
    </row>
    <row r="4" spans="1:16" s="30" customFormat="1" ht="21.75" customHeight="1">
      <c r="A4" s="210" t="s">
        <v>53</v>
      </c>
      <c r="B4" s="164" t="s">
        <v>0</v>
      </c>
      <c r="C4" s="165"/>
      <c r="D4" s="77">
        <v>20057</v>
      </c>
      <c r="E4" s="78">
        <v>20044</v>
      </c>
      <c r="F4" s="78">
        <v>19848</v>
      </c>
      <c r="G4" s="78">
        <v>19732</v>
      </c>
      <c r="H4" s="78">
        <v>19827</v>
      </c>
      <c r="I4" s="78">
        <v>19787</v>
      </c>
      <c r="J4" s="78">
        <v>19751</v>
      </c>
      <c r="K4" s="78">
        <v>19697</v>
      </c>
      <c r="L4" s="78">
        <v>19665</v>
      </c>
      <c r="M4" s="78">
        <v>19608</v>
      </c>
      <c r="N4" s="78">
        <v>19584</v>
      </c>
      <c r="O4" s="79">
        <v>19541</v>
      </c>
      <c r="P4" s="35"/>
    </row>
    <row r="5" spans="1:16" s="30" customFormat="1" ht="21.75" customHeight="1">
      <c r="A5" s="211"/>
      <c r="B5" s="168" t="s">
        <v>20</v>
      </c>
      <c r="C5" s="36" t="s">
        <v>1</v>
      </c>
      <c r="D5" s="37">
        <v>34738</v>
      </c>
      <c r="E5" s="38">
        <v>34709</v>
      </c>
      <c r="F5" s="38">
        <v>34070</v>
      </c>
      <c r="G5" s="38">
        <v>33660</v>
      </c>
      <c r="H5" s="38">
        <v>33712</v>
      </c>
      <c r="I5" s="38">
        <v>33607</v>
      </c>
      <c r="J5" s="38">
        <v>33549</v>
      </c>
      <c r="K5" s="38">
        <v>33448</v>
      </c>
      <c r="L5" s="38">
        <v>33363</v>
      </c>
      <c r="M5" s="38">
        <v>33248</v>
      </c>
      <c r="N5" s="38">
        <v>33147</v>
      </c>
      <c r="O5" s="39">
        <v>33036</v>
      </c>
      <c r="P5" s="35"/>
    </row>
    <row r="6" spans="1:16" s="30" customFormat="1" ht="21.75" customHeight="1">
      <c r="A6" s="211"/>
      <c r="B6" s="169"/>
      <c r="C6" s="40" t="s">
        <v>2</v>
      </c>
      <c r="D6" s="41">
        <v>35410</v>
      </c>
      <c r="E6" s="42">
        <v>35378</v>
      </c>
      <c r="F6" s="42">
        <v>34827</v>
      </c>
      <c r="G6" s="42">
        <v>34434</v>
      </c>
      <c r="H6" s="42">
        <v>34588</v>
      </c>
      <c r="I6" s="42">
        <v>34473</v>
      </c>
      <c r="J6" s="42">
        <v>34379</v>
      </c>
      <c r="K6" s="42">
        <v>34351</v>
      </c>
      <c r="L6" s="42">
        <v>34261</v>
      </c>
      <c r="M6" s="42">
        <v>34076</v>
      </c>
      <c r="N6" s="42">
        <v>33984</v>
      </c>
      <c r="O6" s="43">
        <v>33888</v>
      </c>
      <c r="P6" s="35"/>
    </row>
    <row r="7" spans="1:16" s="30" customFormat="1" ht="21.75" customHeight="1" thickBot="1">
      <c r="A7" s="212"/>
      <c r="B7" s="169"/>
      <c r="C7" s="44" t="s">
        <v>3</v>
      </c>
      <c r="D7" s="142">
        <f aca="true" t="shared" si="0" ref="D7:I7">SUM(D5:D6)</f>
        <v>70148</v>
      </c>
      <c r="E7" s="144">
        <f t="shared" si="0"/>
        <v>70087</v>
      </c>
      <c r="F7" s="144">
        <f t="shared" si="0"/>
        <v>68897</v>
      </c>
      <c r="G7" s="144">
        <f t="shared" si="0"/>
        <v>68094</v>
      </c>
      <c r="H7" s="144">
        <f t="shared" si="0"/>
        <v>68300</v>
      </c>
      <c r="I7" s="144">
        <f t="shared" si="0"/>
        <v>68080</v>
      </c>
      <c r="J7" s="136">
        <f aca="true" t="shared" si="1" ref="J7:O7">SUM(J5:J6)</f>
        <v>67928</v>
      </c>
      <c r="K7" s="136">
        <f t="shared" si="1"/>
        <v>67799</v>
      </c>
      <c r="L7" s="136">
        <f t="shared" si="1"/>
        <v>67624</v>
      </c>
      <c r="M7" s="136">
        <f t="shared" si="1"/>
        <v>67324</v>
      </c>
      <c r="N7" s="136">
        <f t="shared" si="1"/>
        <v>67131</v>
      </c>
      <c r="O7" s="132">
        <f t="shared" si="1"/>
        <v>66924</v>
      </c>
      <c r="P7" s="35"/>
    </row>
    <row r="8" spans="1:16" ht="21.75" customHeight="1" thickTop="1">
      <c r="A8" s="187" t="s">
        <v>54</v>
      </c>
      <c r="B8" s="166" t="s">
        <v>55</v>
      </c>
      <c r="C8" s="167"/>
      <c r="D8" s="92">
        <v>19457</v>
      </c>
      <c r="E8" s="93">
        <v>19406</v>
      </c>
      <c r="F8" s="93">
        <v>19224</v>
      </c>
      <c r="G8" s="93">
        <v>19137</v>
      </c>
      <c r="H8" s="93">
        <v>18989</v>
      </c>
      <c r="I8" s="93">
        <v>18921</v>
      </c>
      <c r="J8" s="93">
        <v>18584</v>
      </c>
      <c r="K8" s="93">
        <v>17667</v>
      </c>
      <c r="L8" s="93">
        <v>17368</v>
      </c>
      <c r="M8" s="93">
        <v>17131</v>
      </c>
      <c r="N8" s="93">
        <v>16932</v>
      </c>
      <c r="O8" s="94">
        <v>16853</v>
      </c>
      <c r="P8" s="4"/>
    </row>
    <row r="9" spans="1:16" ht="21.75" customHeight="1">
      <c r="A9" s="188"/>
      <c r="B9" s="161" t="s">
        <v>20</v>
      </c>
      <c r="C9" s="95" t="s">
        <v>1</v>
      </c>
      <c r="D9" s="96">
        <v>32888</v>
      </c>
      <c r="E9" s="97">
        <v>32822</v>
      </c>
      <c r="F9" s="97">
        <v>32184</v>
      </c>
      <c r="G9" s="97">
        <v>31833</v>
      </c>
      <c r="H9" s="97">
        <v>31530</v>
      </c>
      <c r="I9" s="97">
        <v>31383</v>
      </c>
      <c r="J9" s="97">
        <v>30733</v>
      </c>
      <c r="K9" s="97">
        <v>29024</v>
      </c>
      <c r="L9" s="97">
        <v>28474</v>
      </c>
      <c r="M9" s="97">
        <v>28092</v>
      </c>
      <c r="N9" s="97">
        <v>27702</v>
      </c>
      <c r="O9" s="98">
        <v>27574</v>
      </c>
      <c r="P9" s="4"/>
    </row>
    <row r="10" spans="1:16" ht="21.75" customHeight="1">
      <c r="A10" s="188"/>
      <c r="B10" s="162"/>
      <c r="C10" s="99" t="s">
        <v>2</v>
      </c>
      <c r="D10" s="100">
        <v>33744</v>
      </c>
      <c r="E10" s="101">
        <v>33664</v>
      </c>
      <c r="F10" s="101">
        <v>33128</v>
      </c>
      <c r="G10" s="101">
        <v>32825</v>
      </c>
      <c r="H10" s="101">
        <v>32541</v>
      </c>
      <c r="I10" s="101">
        <v>32334</v>
      </c>
      <c r="J10" s="101">
        <v>31715</v>
      </c>
      <c r="K10" s="101">
        <v>29994</v>
      </c>
      <c r="L10" s="101">
        <v>29484</v>
      </c>
      <c r="M10" s="101">
        <v>29078</v>
      </c>
      <c r="N10" s="101">
        <v>28691</v>
      </c>
      <c r="O10" s="102">
        <v>28561</v>
      </c>
      <c r="P10" s="4"/>
    </row>
    <row r="11" spans="1:16" ht="21.75" customHeight="1" thickBot="1">
      <c r="A11" s="195"/>
      <c r="B11" s="163"/>
      <c r="C11" s="111" t="s">
        <v>3</v>
      </c>
      <c r="D11" s="112">
        <f aca="true" t="shared" si="2" ref="D11:O11">SUM(D9:D10)</f>
        <v>66632</v>
      </c>
      <c r="E11" s="113">
        <f t="shared" si="2"/>
        <v>66486</v>
      </c>
      <c r="F11" s="113">
        <f t="shared" si="2"/>
        <v>65312</v>
      </c>
      <c r="G11" s="113">
        <f t="shared" si="2"/>
        <v>64658</v>
      </c>
      <c r="H11" s="113">
        <f t="shared" si="2"/>
        <v>64071</v>
      </c>
      <c r="I11" s="113">
        <f t="shared" si="2"/>
        <v>63717</v>
      </c>
      <c r="J11" s="113">
        <f t="shared" si="2"/>
        <v>62448</v>
      </c>
      <c r="K11" s="113">
        <f t="shared" si="2"/>
        <v>59018</v>
      </c>
      <c r="L11" s="113">
        <f t="shared" si="2"/>
        <v>57958</v>
      </c>
      <c r="M11" s="113">
        <f t="shared" si="2"/>
        <v>57170</v>
      </c>
      <c r="N11" s="113">
        <f t="shared" si="2"/>
        <v>56393</v>
      </c>
      <c r="O11" s="114">
        <f t="shared" si="2"/>
        <v>56135</v>
      </c>
      <c r="P11" s="4"/>
    </row>
    <row r="12" spans="1:16" s="30" customFormat="1" ht="21.75" customHeight="1" thickTop="1">
      <c r="A12" s="192" t="s">
        <v>56</v>
      </c>
      <c r="B12" s="178" t="s">
        <v>0</v>
      </c>
      <c r="C12" s="179"/>
      <c r="D12" s="32">
        <v>16814</v>
      </c>
      <c r="E12" s="33">
        <v>16756</v>
      </c>
      <c r="F12" s="33">
        <v>16591</v>
      </c>
      <c r="G12" s="33">
        <v>16522</v>
      </c>
      <c r="H12" s="33">
        <v>16470</v>
      </c>
      <c r="I12" s="33">
        <v>16440</v>
      </c>
      <c r="J12" s="33">
        <v>16388</v>
      </c>
      <c r="K12" s="33">
        <v>16339</v>
      </c>
      <c r="L12" s="33">
        <v>16330</v>
      </c>
      <c r="M12" s="33">
        <v>16323</v>
      </c>
      <c r="N12" s="33">
        <v>16290</v>
      </c>
      <c r="O12" s="34">
        <v>16283</v>
      </c>
      <c r="P12" s="35"/>
    </row>
    <row r="13" spans="1:16" s="30" customFormat="1" ht="21.75" customHeight="1">
      <c r="A13" s="211"/>
      <c r="B13" s="168" t="s">
        <v>20</v>
      </c>
      <c r="C13" s="36" t="s">
        <v>1</v>
      </c>
      <c r="D13" s="37">
        <v>27502</v>
      </c>
      <c r="E13" s="38">
        <v>27413</v>
      </c>
      <c r="F13" s="38">
        <v>26958</v>
      </c>
      <c r="G13" s="38">
        <v>26712</v>
      </c>
      <c r="H13" s="38">
        <v>26594</v>
      </c>
      <c r="I13" s="38">
        <v>26539</v>
      </c>
      <c r="J13" s="38">
        <v>26456</v>
      </c>
      <c r="K13" s="38">
        <v>26390</v>
      </c>
      <c r="L13" s="38">
        <v>26359</v>
      </c>
      <c r="M13" s="38">
        <v>26342</v>
      </c>
      <c r="N13" s="38">
        <v>26279</v>
      </c>
      <c r="O13" s="39">
        <v>26259</v>
      </c>
      <c r="P13" s="35"/>
    </row>
    <row r="14" spans="1:16" s="30" customFormat="1" ht="21.75" customHeight="1">
      <c r="A14" s="211"/>
      <c r="B14" s="169"/>
      <c r="C14" s="40" t="s">
        <v>2</v>
      </c>
      <c r="D14" s="41">
        <v>28480</v>
      </c>
      <c r="E14" s="42">
        <v>28378</v>
      </c>
      <c r="F14" s="42">
        <v>27924</v>
      </c>
      <c r="G14" s="42">
        <v>27691</v>
      </c>
      <c r="H14" s="42">
        <v>27580</v>
      </c>
      <c r="I14" s="42">
        <v>27516</v>
      </c>
      <c r="J14" s="42">
        <v>27385</v>
      </c>
      <c r="K14" s="42">
        <v>27309</v>
      </c>
      <c r="L14" s="42">
        <v>27293</v>
      </c>
      <c r="M14" s="42">
        <v>27221</v>
      </c>
      <c r="N14" s="42">
        <v>27114</v>
      </c>
      <c r="O14" s="43">
        <v>27103</v>
      </c>
      <c r="P14" s="35"/>
    </row>
    <row r="15" spans="1:16" s="30" customFormat="1" ht="21.75" customHeight="1" thickBot="1">
      <c r="A15" s="212"/>
      <c r="B15" s="186"/>
      <c r="C15" s="80" t="s">
        <v>3</v>
      </c>
      <c r="D15" s="81">
        <f aca="true" t="shared" si="3" ref="D15:O15">SUM(D13:D14)</f>
        <v>55982</v>
      </c>
      <c r="E15" s="82">
        <f t="shared" si="3"/>
        <v>55791</v>
      </c>
      <c r="F15" s="82">
        <f t="shared" si="3"/>
        <v>54882</v>
      </c>
      <c r="G15" s="82">
        <f t="shared" si="3"/>
        <v>54403</v>
      </c>
      <c r="H15" s="82">
        <f t="shared" si="3"/>
        <v>54174</v>
      </c>
      <c r="I15" s="82">
        <f t="shared" si="3"/>
        <v>54055</v>
      </c>
      <c r="J15" s="82">
        <f t="shared" si="3"/>
        <v>53841</v>
      </c>
      <c r="K15" s="82">
        <f t="shared" si="3"/>
        <v>53699</v>
      </c>
      <c r="L15" s="82">
        <f t="shared" si="3"/>
        <v>53652</v>
      </c>
      <c r="M15" s="82">
        <f t="shared" si="3"/>
        <v>53563</v>
      </c>
      <c r="N15" s="82">
        <f t="shared" si="3"/>
        <v>53393</v>
      </c>
      <c r="O15" s="83">
        <f t="shared" si="3"/>
        <v>53362</v>
      </c>
      <c r="P15" s="35"/>
    </row>
    <row r="16" spans="1:16" ht="21.75" customHeight="1" thickTop="1">
      <c r="A16" s="187" t="s">
        <v>57</v>
      </c>
      <c r="B16" s="180" t="s">
        <v>0</v>
      </c>
      <c r="C16" s="181"/>
      <c r="D16" s="107">
        <v>16279</v>
      </c>
      <c r="E16" s="108">
        <v>16275</v>
      </c>
      <c r="F16" s="108">
        <v>16198</v>
      </c>
      <c r="G16" s="108">
        <v>16149</v>
      </c>
      <c r="H16" s="108">
        <v>16078</v>
      </c>
      <c r="I16" s="108">
        <v>16027</v>
      </c>
      <c r="J16" s="108">
        <v>15968</v>
      </c>
      <c r="K16" s="108">
        <v>15947</v>
      </c>
      <c r="L16" s="108">
        <v>15932</v>
      </c>
      <c r="M16" s="108">
        <v>15914</v>
      </c>
      <c r="N16" s="108">
        <v>15884</v>
      </c>
      <c r="O16" s="109">
        <v>15872</v>
      </c>
      <c r="P16" s="4"/>
    </row>
    <row r="17" spans="1:16" ht="21.75" customHeight="1">
      <c r="A17" s="188"/>
      <c r="B17" s="161" t="s">
        <v>20</v>
      </c>
      <c r="C17" s="95" t="s">
        <v>1</v>
      </c>
      <c r="D17" s="96">
        <v>26255</v>
      </c>
      <c r="E17" s="97">
        <v>26249</v>
      </c>
      <c r="F17" s="97">
        <v>25988</v>
      </c>
      <c r="G17" s="97">
        <v>25747</v>
      </c>
      <c r="H17" s="97">
        <v>25639</v>
      </c>
      <c r="I17" s="97">
        <v>25549</v>
      </c>
      <c r="J17" s="97">
        <v>25443</v>
      </c>
      <c r="K17" s="97">
        <v>25397</v>
      </c>
      <c r="L17" s="97">
        <v>25392</v>
      </c>
      <c r="M17" s="97">
        <v>25335</v>
      </c>
      <c r="N17" s="97">
        <v>25289</v>
      </c>
      <c r="O17" s="98">
        <v>25284</v>
      </c>
      <c r="P17" s="4"/>
    </row>
    <row r="18" spans="1:16" ht="21.75" customHeight="1">
      <c r="A18" s="188"/>
      <c r="B18" s="162"/>
      <c r="C18" s="99" t="s">
        <v>2</v>
      </c>
      <c r="D18" s="100">
        <v>27091</v>
      </c>
      <c r="E18" s="101">
        <v>27040</v>
      </c>
      <c r="F18" s="101">
        <v>26778</v>
      </c>
      <c r="G18" s="101">
        <v>26479</v>
      </c>
      <c r="H18" s="101">
        <v>26353</v>
      </c>
      <c r="I18" s="101">
        <v>26275</v>
      </c>
      <c r="J18" s="101">
        <v>26188</v>
      </c>
      <c r="K18" s="101">
        <v>26128</v>
      </c>
      <c r="L18" s="101">
        <v>26086</v>
      </c>
      <c r="M18" s="101">
        <v>26005</v>
      </c>
      <c r="N18" s="101">
        <v>25968</v>
      </c>
      <c r="O18" s="102">
        <v>25966</v>
      </c>
      <c r="P18" s="4"/>
    </row>
    <row r="19" spans="1:16" ht="21.75" customHeight="1" thickBot="1">
      <c r="A19" s="195"/>
      <c r="B19" s="162"/>
      <c r="C19" s="110" t="s">
        <v>3</v>
      </c>
      <c r="D19" s="107">
        <f aca="true" t="shared" si="4" ref="D19:O19">SUM(D17:D18)</f>
        <v>53346</v>
      </c>
      <c r="E19" s="108">
        <f t="shared" si="4"/>
        <v>53289</v>
      </c>
      <c r="F19" s="108">
        <f t="shared" si="4"/>
        <v>52766</v>
      </c>
      <c r="G19" s="108">
        <f t="shared" si="4"/>
        <v>52226</v>
      </c>
      <c r="H19" s="108">
        <f t="shared" si="4"/>
        <v>51992</v>
      </c>
      <c r="I19" s="108">
        <f t="shared" si="4"/>
        <v>51824</v>
      </c>
      <c r="J19" s="108">
        <f t="shared" si="4"/>
        <v>51631</v>
      </c>
      <c r="K19" s="108">
        <f t="shared" si="4"/>
        <v>51525</v>
      </c>
      <c r="L19" s="108">
        <f t="shared" si="4"/>
        <v>51478</v>
      </c>
      <c r="M19" s="108">
        <f t="shared" si="4"/>
        <v>51340</v>
      </c>
      <c r="N19" s="108">
        <f t="shared" si="4"/>
        <v>51257</v>
      </c>
      <c r="O19" s="109">
        <f t="shared" si="4"/>
        <v>51250</v>
      </c>
      <c r="P19" s="4"/>
    </row>
    <row r="20" spans="1:16" s="30" customFormat="1" ht="21.75" customHeight="1" thickTop="1">
      <c r="A20" s="192" t="s">
        <v>58</v>
      </c>
      <c r="B20" s="178" t="s">
        <v>0</v>
      </c>
      <c r="C20" s="179"/>
      <c r="D20" s="32">
        <v>15841</v>
      </c>
      <c r="E20" s="33">
        <v>15803</v>
      </c>
      <c r="F20" s="33">
        <v>15872</v>
      </c>
      <c r="G20" s="33">
        <v>15876</v>
      </c>
      <c r="H20" s="33">
        <v>15855</v>
      </c>
      <c r="I20" s="33">
        <v>15815</v>
      </c>
      <c r="J20" s="33">
        <v>15789</v>
      </c>
      <c r="K20" s="33">
        <v>15768</v>
      </c>
      <c r="L20" s="33">
        <v>15732</v>
      </c>
      <c r="M20" s="33">
        <v>15678</v>
      </c>
      <c r="N20" s="33">
        <v>15645</v>
      </c>
      <c r="O20" s="34">
        <v>15656</v>
      </c>
      <c r="P20" s="35"/>
    </row>
    <row r="21" spans="1:16" s="30" customFormat="1" ht="21.75" customHeight="1">
      <c r="A21" s="211"/>
      <c r="B21" s="168" t="s">
        <v>20</v>
      </c>
      <c r="C21" s="36" t="s">
        <v>1</v>
      </c>
      <c r="D21" s="37">
        <v>25240</v>
      </c>
      <c r="E21" s="38">
        <v>25209</v>
      </c>
      <c r="F21" s="38">
        <v>25138</v>
      </c>
      <c r="G21" s="38">
        <v>25040</v>
      </c>
      <c r="H21" s="38">
        <v>24979</v>
      </c>
      <c r="I21" s="38">
        <v>24920</v>
      </c>
      <c r="J21" s="38">
        <v>24884</v>
      </c>
      <c r="K21" s="38">
        <v>24841</v>
      </c>
      <c r="L21" s="38">
        <v>24791</v>
      </c>
      <c r="M21" s="38">
        <v>24718</v>
      </c>
      <c r="N21" s="38">
        <v>24661</v>
      </c>
      <c r="O21" s="39">
        <v>24656</v>
      </c>
      <c r="P21" s="35"/>
    </row>
    <row r="22" spans="1:16" s="30" customFormat="1" ht="21.75" customHeight="1">
      <c r="A22" s="211"/>
      <c r="B22" s="169"/>
      <c r="C22" s="40" t="s">
        <v>2</v>
      </c>
      <c r="D22" s="41">
        <v>25903</v>
      </c>
      <c r="E22" s="42">
        <v>25832</v>
      </c>
      <c r="F22" s="42">
        <v>25815</v>
      </c>
      <c r="G22" s="42">
        <v>25691</v>
      </c>
      <c r="H22" s="42">
        <v>25614</v>
      </c>
      <c r="I22" s="42">
        <v>25543</v>
      </c>
      <c r="J22" s="42">
        <v>25508</v>
      </c>
      <c r="K22" s="42">
        <v>25489</v>
      </c>
      <c r="L22" s="42">
        <v>25376</v>
      </c>
      <c r="M22" s="42">
        <v>25283</v>
      </c>
      <c r="N22" s="42">
        <v>25210</v>
      </c>
      <c r="O22" s="43">
        <v>25197</v>
      </c>
      <c r="P22" s="35"/>
    </row>
    <row r="23" spans="1:16" s="30" customFormat="1" ht="21.75" customHeight="1" thickBot="1">
      <c r="A23" s="212"/>
      <c r="B23" s="186"/>
      <c r="C23" s="80" t="s">
        <v>3</v>
      </c>
      <c r="D23" s="81">
        <f aca="true" t="shared" si="5" ref="D23:O23">SUM(D21:D22)</f>
        <v>51143</v>
      </c>
      <c r="E23" s="82">
        <f t="shared" si="5"/>
        <v>51041</v>
      </c>
      <c r="F23" s="82">
        <f t="shared" si="5"/>
        <v>50953</v>
      </c>
      <c r="G23" s="82">
        <f t="shared" si="5"/>
        <v>50731</v>
      </c>
      <c r="H23" s="82">
        <f t="shared" si="5"/>
        <v>50593</v>
      </c>
      <c r="I23" s="82">
        <f t="shared" si="5"/>
        <v>50463</v>
      </c>
      <c r="J23" s="82">
        <f t="shared" si="5"/>
        <v>50392</v>
      </c>
      <c r="K23" s="82">
        <f t="shared" si="5"/>
        <v>50330</v>
      </c>
      <c r="L23" s="82">
        <f t="shared" si="5"/>
        <v>50167</v>
      </c>
      <c r="M23" s="82">
        <f t="shared" si="5"/>
        <v>50001</v>
      </c>
      <c r="N23" s="82">
        <f t="shared" si="5"/>
        <v>49871</v>
      </c>
      <c r="O23" s="132">
        <f t="shared" si="5"/>
        <v>49853</v>
      </c>
      <c r="P23" s="35"/>
    </row>
    <row r="24" spans="1:16" ht="21.75" customHeight="1" thickTop="1">
      <c r="A24" s="187" t="s">
        <v>59</v>
      </c>
      <c r="B24" s="180" t="s">
        <v>55</v>
      </c>
      <c r="C24" s="181"/>
      <c r="D24" s="107">
        <v>15652</v>
      </c>
      <c r="E24" s="108">
        <v>15639</v>
      </c>
      <c r="F24" s="108">
        <v>15570</v>
      </c>
      <c r="G24" s="108">
        <v>15578</v>
      </c>
      <c r="H24" s="108">
        <v>15549</v>
      </c>
      <c r="I24" s="108">
        <v>15555</v>
      </c>
      <c r="J24" s="108">
        <v>15547</v>
      </c>
      <c r="K24" s="108">
        <v>15534</v>
      </c>
      <c r="L24" s="108">
        <v>15520</v>
      </c>
      <c r="M24" s="108">
        <v>15465</v>
      </c>
      <c r="N24" s="108">
        <v>15424</v>
      </c>
      <c r="O24" s="109">
        <v>15415</v>
      </c>
      <c r="P24" s="4"/>
    </row>
    <row r="25" spans="1:16" ht="21.75" customHeight="1">
      <c r="A25" s="188"/>
      <c r="B25" s="161" t="s">
        <v>20</v>
      </c>
      <c r="C25" s="95" t="s">
        <v>1</v>
      </c>
      <c r="D25" s="96">
        <v>24619</v>
      </c>
      <c r="E25" s="97">
        <v>24580</v>
      </c>
      <c r="F25" s="97">
        <v>24295</v>
      </c>
      <c r="G25" s="97">
        <v>24167</v>
      </c>
      <c r="H25" s="97">
        <v>24113</v>
      </c>
      <c r="I25" s="97">
        <v>24117</v>
      </c>
      <c r="J25" s="97">
        <v>24100</v>
      </c>
      <c r="K25" s="97">
        <v>24109</v>
      </c>
      <c r="L25" s="97">
        <v>24078</v>
      </c>
      <c r="M25" s="97">
        <v>24014</v>
      </c>
      <c r="N25" s="97">
        <v>23956</v>
      </c>
      <c r="O25" s="98">
        <v>23973</v>
      </c>
      <c r="P25" s="4"/>
    </row>
    <row r="26" spans="1:16" ht="21.75" customHeight="1">
      <c r="A26" s="188"/>
      <c r="B26" s="162"/>
      <c r="C26" s="99" t="s">
        <v>2</v>
      </c>
      <c r="D26" s="100">
        <v>25169</v>
      </c>
      <c r="E26" s="101">
        <v>25147</v>
      </c>
      <c r="F26" s="101">
        <v>24891</v>
      </c>
      <c r="G26" s="101">
        <v>24767</v>
      </c>
      <c r="H26" s="101">
        <v>24660</v>
      </c>
      <c r="I26" s="101">
        <v>24658</v>
      </c>
      <c r="J26" s="101">
        <v>24632</v>
      </c>
      <c r="K26" s="101">
        <v>24627</v>
      </c>
      <c r="L26" s="101">
        <v>24585</v>
      </c>
      <c r="M26" s="101">
        <v>24510</v>
      </c>
      <c r="N26" s="101">
        <v>24445</v>
      </c>
      <c r="O26" s="102">
        <v>24421</v>
      </c>
      <c r="P26" s="4"/>
    </row>
    <row r="27" spans="1:16" ht="21.75" customHeight="1" thickBot="1">
      <c r="A27" s="195"/>
      <c r="B27" s="162"/>
      <c r="C27" s="110" t="s">
        <v>3</v>
      </c>
      <c r="D27" s="107">
        <f aca="true" t="shared" si="6" ref="D27:I27">SUM(D25:D26)</f>
        <v>49788</v>
      </c>
      <c r="E27" s="108">
        <f t="shared" si="6"/>
        <v>49727</v>
      </c>
      <c r="F27" s="108">
        <f t="shared" si="6"/>
        <v>49186</v>
      </c>
      <c r="G27" s="108">
        <f t="shared" si="6"/>
        <v>48934</v>
      </c>
      <c r="H27" s="108">
        <f t="shared" si="6"/>
        <v>48773</v>
      </c>
      <c r="I27" s="108">
        <f t="shared" si="6"/>
        <v>48775</v>
      </c>
      <c r="J27" s="108">
        <f aca="true" t="shared" si="7" ref="J27:O27">J25+J26</f>
        <v>48732</v>
      </c>
      <c r="K27" s="108">
        <f t="shared" si="7"/>
        <v>48736</v>
      </c>
      <c r="L27" s="108">
        <f t="shared" si="7"/>
        <v>48663</v>
      </c>
      <c r="M27" s="108">
        <f t="shared" si="7"/>
        <v>48524</v>
      </c>
      <c r="N27" s="108">
        <f t="shared" si="7"/>
        <v>48401</v>
      </c>
      <c r="O27" s="109">
        <f t="shared" si="7"/>
        <v>48394</v>
      </c>
      <c r="P27" s="4"/>
    </row>
    <row r="28" spans="1:16" s="30" customFormat="1" ht="21.75" customHeight="1" thickTop="1">
      <c r="A28" s="192" t="s">
        <v>60</v>
      </c>
      <c r="B28" s="178" t="s">
        <v>55</v>
      </c>
      <c r="C28" s="179"/>
      <c r="D28" s="32">
        <v>15449</v>
      </c>
      <c r="E28" s="33">
        <v>15455</v>
      </c>
      <c r="F28" s="33">
        <v>15372</v>
      </c>
      <c r="G28" s="33">
        <v>15395</v>
      </c>
      <c r="H28" s="33">
        <v>15339</v>
      </c>
      <c r="I28" s="33">
        <v>15294</v>
      </c>
      <c r="J28" s="33">
        <v>15251</v>
      </c>
      <c r="K28" s="33">
        <v>15219</v>
      </c>
      <c r="L28" s="33">
        <v>15193</v>
      </c>
      <c r="M28" s="33">
        <v>15125</v>
      </c>
      <c r="N28" s="33">
        <v>15012</v>
      </c>
      <c r="O28" s="34">
        <v>15014</v>
      </c>
      <c r="P28" s="35"/>
    </row>
    <row r="29" spans="1:16" s="30" customFormat="1" ht="21.75" customHeight="1">
      <c r="A29" s="211"/>
      <c r="B29" s="168" t="s">
        <v>20</v>
      </c>
      <c r="C29" s="36" t="s">
        <v>1</v>
      </c>
      <c r="D29" s="37">
        <v>24000</v>
      </c>
      <c r="E29" s="38">
        <v>24010</v>
      </c>
      <c r="F29" s="38">
        <v>23710</v>
      </c>
      <c r="G29" s="38">
        <v>23605</v>
      </c>
      <c r="H29" s="38">
        <v>23497</v>
      </c>
      <c r="I29" s="38">
        <v>23430</v>
      </c>
      <c r="J29" s="38">
        <v>23382</v>
      </c>
      <c r="K29" s="38">
        <v>23342</v>
      </c>
      <c r="L29" s="38">
        <v>23297</v>
      </c>
      <c r="M29" s="38">
        <v>23254</v>
      </c>
      <c r="N29" s="38">
        <v>23155</v>
      </c>
      <c r="O29" s="39">
        <v>23124</v>
      </c>
      <c r="P29" s="35"/>
    </row>
    <row r="30" spans="1:16" s="30" customFormat="1" ht="21.75" customHeight="1">
      <c r="A30" s="211"/>
      <c r="B30" s="169"/>
      <c r="C30" s="40" t="s">
        <v>2</v>
      </c>
      <c r="D30" s="41">
        <v>24442</v>
      </c>
      <c r="E30" s="42">
        <v>24450</v>
      </c>
      <c r="F30" s="42">
        <v>24159</v>
      </c>
      <c r="G30" s="42">
        <v>24051</v>
      </c>
      <c r="H30" s="42">
        <v>23975</v>
      </c>
      <c r="I30" s="42">
        <v>23890</v>
      </c>
      <c r="J30" s="42">
        <v>23845</v>
      </c>
      <c r="K30" s="42">
        <v>23805</v>
      </c>
      <c r="L30" s="42">
        <v>23730</v>
      </c>
      <c r="M30" s="42">
        <v>23643</v>
      </c>
      <c r="N30" s="42">
        <v>23521</v>
      </c>
      <c r="O30" s="43">
        <v>23492</v>
      </c>
      <c r="P30" s="35"/>
    </row>
    <row r="31" spans="1:16" s="30" customFormat="1" ht="21.75" customHeight="1" thickBot="1">
      <c r="A31" s="212"/>
      <c r="B31" s="186"/>
      <c r="C31" s="80" t="s">
        <v>3</v>
      </c>
      <c r="D31" s="81">
        <f aca="true" t="shared" si="8" ref="D31:O31">SUM(D29:D30)</f>
        <v>48442</v>
      </c>
      <c r="E31" s="82">
        <f t="shared" si="8"/>
        <v>48460</v>
      </c>
      <c r="F31" s="82">
        <f t="shared" si="8"/>
        <v>47869</v>
      </c>
      <c r="G31" s="82">
        <f t="shared" si="8"/>
        <v>47656</v>
      </c>
      <c r="H31" s="82">
        <f t="shared" si="8"/>
        <v>47472</v>
      </c>
      <c r="I31" s="82">
        <f t="shared" si="8"/>
        <v>47320</v>
      </c>
      <c r="J31" s="82">
        <f t="shared" si="8"/>
        <v>47227</v>
      </c>
      <c r="K31" s="82">
        <f t="shared" si="8"/>
        <v>47147</v>
      </c>
      <c r="L31" s="82">
        <f t="shared" si="8"/>
        <v>47027</v>
      </c>
      <c r="M31" s="82">
        <f t="shared" si="8"/>
        <v>46897</v>
      </c>
      <c r="N31" s="82">
        <f t="shared" si="8"/>
        <v>46676</v>
      </c>
      <c r="O31" s="83">
        <f t="shared" si="8"/>
        <v>46616</v>
      </c>
      <c r="P31" s="35"/>
    </row>
    <row r="32" spans="1:16" s="30" customFormat="1" ht="21.75" customHeight="1" thickTop="1">
      <c r="A32" s="185" t="s">
        <v>61</v>
      </c>
      <c r="B32" s="180" t="s">
        <v>0</v>
      </c>
      <c r="C32" s="181"/>
      <c r="D32" s="107">
        <v>14982</v>
      </c>
      <c r="E32" s="108">
        <v>14955</v>
      </c>
      <c r="F32" s="108">
        <v>14853</v>
      </c>
      <c r="G32" s="108">
        <v>14839</v>
      </c>
      <c r="H32" s="108">
        <v>14790</v>
      </c>
      <c r="I32" s="108">
        <v>14722</v>
      </c>
      <c r="J32" s="108">
        <v>14687</v>
      </c>
      <c r="K32" s="108">
        <v>14622</v>
      </c>
      <c r="L32" s="108">
        <v>14553</v>
      </c>
      <c r="M32" s="108">
        <v>14509</v>
      </c>
      <c r="N32" s="108">
        <v>14465</v>
      </c>
      <c r="O32" s="109">
        <v>14434</v>
      </c>
      <c r="P32" s="35"/>
    </row>
    <row r="33" spans="1:16" s="30" customFormat="1" ht="21.75" customHeight="1">
      <c r="A33" s="183"/>
      <c r="B33" s="161" t="s">
        <v>19</v>
      </c>
      <c r="C33" s="95" t="s">
        <v>1</v>
      </c>
      <c r="D33" s="96">
        <v>23083</v>
      </c>
      <c r="E33" s="97">
        <v>23029</v>
      </c>
      <c r="F33" s="97">
        <v>22702</v>
      </c>
      <c r="G33" s="97">
        <v>22564</v>
      </c>
      <c r="H33" s="97">
        <v>22427</v>
      </c>
      <c r="I33" s="97">
        <v>22349</v>
      </c>
      <c r="J33" s="97">
        <v>22287</v>
      </c>
      <c r="K33" s="97">
        <v>22181</v>
      </c>
      <c r="L33" s="97">
        <v>22078</v>
      </c>
      <c r="M33" s="97">
        <v>22008</v>
      </c>
      <c r="N33" s="97">
        <v>21938</v>
      </c>
      <c r="O33" s="98">
        <v>21883</v>
      </c>
      <c r="P33" s="35"/>
    </row>
    <row r="34" spans="1:16" s="30" customFormat="1" ht="21.75" customHeight="1">
      <c r="A34" s="183"/>
      <c r="B34" s="162"/>
      <c r="C34" s="99" t="s">
        <v>2</v>
      </c>
      <c r="D34" s="100">
        <v>23434</v>
      </c>
      <c r="E34" s="101">
        <v>23412</v>
      </c>
      <c r="F34" s="101">
        <v>23102</v>
      </c>
      <c r="G34" s="101">
        <v>22959</v>
      </c>
      <c r="H34" s="101">
        <v>22865</v>
      </c>
      <c r="I34" s="101">
        <v>22799</v>
      </c>
      <c r="J34" s="101">
        <v>22718</v>
      </c>
      <c r="K34" s="101">
        <v>22628</v>
      </c>
      <c r="L34" s="101">
        <v>22535</v>
      </c>
      <c r="M34" s="101">
        <v>22443</v>
      </c>
      <c r="N34" s="101">
        <v>22361</v>
      </c>
      <c r="O34" s="102">
        <v>22301</v>
      </c>
      <c r="P34" s="35"/>
    </row>
    <row r="35" spans="1:16" s="30" customFormat="1" ht="21.75" customHeight="1" thickBot="1">
      <c r="A35" s="183"/>
      <c r="B35" s="162"/>
      <c r="C35" s="110" t="s">
        <v>3</v>
      </c>
      <c r="D35" s="107">
        <f aca="true" t="shared" si="9" ref="D35:O35">SUM(D33:D34)</f>
        <v>46517</v>
      </c>
      <c r="E35" s="108">
        <f t="shared" si="9"/>
        <v>46441</v>
      </c>
      <c r="F35" s="108">
        <f t="shared" si="9"/>
        <v>45804</v>
      </c>
      <c r="G35" s="108">
        <f t="shared" si="9"/>
        <v>45523</v>
      </c>
      <c r="H35" s="108">
        <f t="shared" si="9"/>
        <v>45292</v>
      </c>
      <c r="I35" s="108">
        <f t="shared" si="9"/>
        <v>45148</v>
      </c>
      <c r="J35" s="108">
        <f t="shared" si="9"/>
        <v>45005</v>
      </c>
      <c r="K35" s="108">
        <f t="shared" si="9"/>
        <v>44809</v>
      </c>
      <c r="L35" s="108">
        <f t="shared" si="9"/>
        <v>44613</v>
      </c>
      <c r="M35" s="108">
        <f t="shared" si="9"/>
        <v>44451</v>
      </c>
      <c r="N35" s="108">
        <f t="shared" si="9"/>
        <v>44299</v>
      </c>
      <c r="O35" s="109">
        <f t="shared" si="9"/>
        <v>44184</v>
      </c>
      <c r="P35" s="35"/>
    </row>
    <row r="36" spans="1:16" s="12" customFormat="1" ht="21.75" customHeight="1" thickTop="1">
      <c r="A36" s="196" t="s">
        <v>62</v>
      </c>
      <c r="B36" s="206" t="s">
        <v>0</v>
      </c>
      <c r="C36" s="207"/>
      <c r="D36" s="26">
        <v>14434</v>
      </c>
      <c r="E36" s="27">
        <v>14424</v>
      </c>
      <c r="F36" s="27">
        <v>14379</v>
      </c>
      <c r="G36" s="27">
        <v>14426</v>
      </c>
      <c r="H36" s="27">
        <v>14298</v>
      </c>
      <c r="I36" s="27">
        <v>14235</v>
      </c>
      <c r="J36" s="27">
        <v>14192</v>
      </c>
      <c r="K36" s="27">
        <v>14170</v>
      </c>
      <c r="L36" s="27">
        <v>14112</v>
      </c>
      <c r="M36" s="27">
        <v>14036</v>
      </c>
      <c r="N36" s="27">
        <v>14007</v>
      </c>
      <c r="O36" s="28">
        <v>13989</v>
      </c>
      <c r="P36" s="11"/>
    </row>
    <row r="37" spans="1:16" s="12" customFormat="1" ht="21.75" customHeight="1">
      <c r="A37" s="197"/>
      <c r="B37" s="201" t="s">
        <v>19</v>
      </c>
      <c r="C37" s="13" t="s">
        <v>1</v>
      </c>
      <c r="D37" s="14">
        <v>21878</v>
      </c>
      <c r="E37" s="15">
        <v>21865</v>
      </c>
      <c r="F37" s="15">
        <v>21641</v>
      </c>
      <c r="G37" s="15">
        <v>21558</v>
      </c>
      <c r="H37" s="15">
        <v>21360</v>
      </c>
      <c r="I37" s="15">
        <v>21261</v>
      </c>
      <c r="J37" s="15">
        <v>21219</v>
      </c>
      <c r="K37" s="15">
        <v>21162</v>
      </c>
      <c r="L37" s="15">
        <v>21100</v>
      </c>
      <c r="M37" s="15">
        <v>21006</v>
      </c>
      <c r="N37" s="15">
        <v>20966</v>
      </c>
      <c r="O37" s="16">
        <v>20942</v>
      </c>
      <c r="P37" s="11"/>
    </row>
    <row r="38" spans="1:16" s="12" customFormat="1" ht="21.75" customHeight="1">
      <c r="A38" s="197"/>
      <c r="B38" s="202"/>
      <c r="C38" s="17" t="s">
        <v>2</v>
      </c>
      <c r="D38" s="18">
        <v>22267</v>
      </c>
      <c r="E38" s="19">
        <v>22225</v>
      </c>
      <c r="F38" s="19">
        <v>22005</v>
      </c>
      <c r="G38" s="19">
        <v>21919</v>
      </c>
      <c r="H38" s="19">
        <v>21694</v>
      </c>
      <c r="I38" s="19">
        <v>21566</v>
      </c>
      <c r="J38" s="19">
        <v>21516</v>
      </c>
      <c r="K38" s="19">
        <v>21465</v>
      </c>
      <c r="L38" s="19">
        <v>21383</v>
      </c>
      <c r="M38" s="19">
        <v>21252</v>
      </c>
      <c r="N38" s="19">
        <v>21191</v>
      </c>
      <c r="O38" s="20">
        <v>21120</v>
      </c>
      <c r="P38" s="11"/>
    </row>
    <row r="39" spans="1:16" s="12" customFormat="1" ht="21.75" customHeight="1" thickBot="1">
      <c r="A39" s="198"/>
      <c r="B39" s="208"/>
      <c r="C39" s="67" t="s">
        <v>3</v>
      </c>
      <c r="D39" s="68">
        <f aca="true" t="shared" si="10" ref="D39:O39">SUM(D37:D38)</f>
        <v>44145</v>
      </c>
      <c r="E39" s="69">
        <f t="shared" si="10"/>
        <v>44090</v>
      </c>
      <c r="F39" s="69">
        <f t="shared" si="10"/>
        <v>43646</v>
      </c>
      <c r="G39" s="69">
        <f t="shared" si="10"/>
        <v>43477</v>
      </c>
      <c r="H39" s="69">
        <f t="shared" si="10"/>
        <v>43054</v>
      </c>
      <c r="I39" s="69">
        <f t="shared" si="10"/>
        <v>42827</v>
      </c>
      <c r="J39" s="69">
        <f t="shared" si="10"/>
        <v>42735</v>
      </c>
      <c r="K39" s="69">
        <f t="shared" si="10"/>
        <v>42627</v>
      </c>
      <c r="L39" s="69">
        <f t="shared" si="10"/>
        <v>42483</v>
      </c>
      <c r="M39" s="69">
        <f t="shared" si="10"/>
        <v>42258</v>
      </c>
      <c r="N39" s="69">
        <f t="shared" si="10"/>
        <v>42157</v>
      </c>
      <c r="O39" s="70">
        <f t="shared" si="10"/>
        <v>42062</v>
      </c>
      <c r="P39" s="11"/>
    </row>
    <row r="40" spans="1:16" s="30" customFormat="1" ht="21.75" customHeight="1" thickTop="1">
      <c r="A40" s="187" t="s">
        <v>63</v>
      </c>
      <c r="B40" s="166" t="s">
        <v>0</v>
      </c>
      <c r="C40" s="167"/>
      <c r="D40" s="92">
        <v>13997</v>
      </c>
      <c r="E40" s="93">
        <v>13990</v>
      </c>
      <c r="F40" s="93">
        <v>13905</v>
      </c>
      <c r="G40" s="93">
        <v>13942</v>
      </c>
      <c r="H40" s="93">
        <v>13903</v>
      </c>
      <c r="I40" s="93">
        <v>13885</v>
      </c>
      <c r="J40" s="93">
        <v>13854</v>
      </c>
      <c r="K40" s="93">
        <v>13816</v>
      </c>
      <c r="L40" s="93">
        <v>13794</v>
      </c>
      <c r="M40" s="93">
        <v>13742</v>
      </c>
      <c r="N40" s="93">
        <v>13722</v>
      </c>
      <c r="O40" s="94">
        <v>13700</v>
      </c>
      <c r="P40" s="35"/>
    </row>
    <row r="41" spans="1:16" s="30" customFormat="1" ht="21.75" customHeight="1">
      <c r="A41" s="188"/>
      <c r="B41" s="161" t="s">
        <v>20</v>
      </c>
      <c r="C41" s="95" t="s">
        <v>1</v>
      </c>
      <c r="D41" s="96">
        <v>20934</v>
      </c>
      <c r="E41" s="97">
        <v>20913</v>
      </c>
      <c r="F41" s="97">
        <v>20646</v>
      </c>
      <c r="G41" s="97">
        <v>20582</v>
      </c>
      <c r="H41" s="97">
        <v>20510</v>
      </c>
      <c r="I41" s="97">
        <v>20452</v>
      </c>
      <c r="J41" s="97">
        <v>20404</v>
      </c>
      <c r="K41" s="97">
        <v>20383</v>
      </c>
      <c r="L41" s="97">
        <v>20350</v>
      </c>
      <c r="M41" s="97">
        <v>20236</v>
      </c>
      <c r="N41" s="97">
        <v>20199</v>
      </c>
      <c r="O41" s="98">
        <v>20158</v>
      </c>
      <c r="P41" s="35"/>
    </row>
    <row r="42" spans="1:16" s="30" customFormat="1" ht="21.75" customHeight="1">
      <c r="A42" s="188"/>
      <c r="B42" s="162"/>
      <c r="C42" s="99" t="s">
        <v>2</v>
      </c>
      <c r="D42" s="100">
        <v>21099</v>
      </c>
      <c r="E42" s="101">
        <v>21074</v>
      </c>
      <c r="F42" s="101">
        <v>20848</v>
      </c>
      <c r="G42" s="101">
        <v>20757</v>
      </c>
      <c r="H42" s="101">
        <v>20679</v>
      </c>
      <c r="I42" s="101">
        <v>20639</v>
      </c>
      <c r="J42" s="101">
        <v>20567</v>
      </c>
      <c r="K42" s="101">
        <v>20522</v>
      </c>
      <c r="L42" s="101">
        <v>20479</v>
      </c>
      <c r="M42" s="101">
        <v>20405</v>
      </c>
      <c r="N42" s="101">
        <v>20370</v>
      </c>
      <c r="O42" s="102">
        <v>20341</v>
      </c>
      <c r="P42" s="35"/>
    </row>
    <row r="43" spans="1:16" s="30" customFormat="1" ht="21.75" customHeight="1" thickBot="1">
      <c r="A43" s="189"/>
      <c r="B43" s="190"/>
      <c r="C43" s="103" t="s">
        <v>3</v>
      </c>
      <c r="D43" s="104">
        <f aca="true" t="shared" si="11" ref="D43:O43">SUM(D41:D42)</f>
        <v>42033</v>
      </c>
      <c r="E43" s="105">
        <f t="shared" si="11"/>
        <v>41987</v>
      </c>
      <c r="F43" s="128">
        <f t="shared" si="11"/>
        <v>41494</v>
      </c>
      <c r="G43" s="105">
        <f t="shared" si="11"/>
        <v>41339</v>
      </c>
      <c r="H43" s="105">
        <f t="shared" si="11"/>
        <v>41189</v>
      </c>
      <c r="I43" s="105">
        <f t="shared" si="11"/>
        <v>41091</v>
      </c>
      <c r="J43" s="105">
        <f t="shared" si="11"/>
        <v>40971</v>
      </c>
      <c r="K43" s="105">
        <f t="shared" si="11"/>
        <v>40905</v>
      </c>
      <c r="L43" s="105">
        <f t="shared" si="11"/>
        <v>40829</v>
      </c>
      <c r="M43" s="105">
        <f t="shared" si="11"/>
        <v>40641</v>
      </c>
      <c r="N43" s="105">
        <f t="shared" si="11"/>
        <v>40569</v>
      </c>
      <c r="O43" s="106">
        <f t="shared" si="11"/>
        <v>40499</v>
      </c>
      <c r="P43" s="35"/>
    </row>
    <row r="44" spans="1:16" s="30" customFormat="1" ht="1.5" customHeight="1">
      <c r="A44" s="72"/>
      <c r="B44" s="73"/>
      <c r="C44" s="74"/>
      <c r="D44" s="75"/>
      <c r="E44" s="75"/>
      <c r="F44" s="84"/>
      <c r="G44" s="75"/>
      <c r="H44" s="75"/>
      <c r="I44" s="75"/>
      <c r="J44" s="75"/>
      <c r="K44" s="75"/>
      <c r="L44" s="75"/>
      <c r="M44" s="75"/>
      <c r="N44" s="75"/>
      <c r="O44" s="75"/>
      <c r="P44" s="35"/>
    </row>
    <row r="45" ht="14.25">
      <c r="O45" s="31" t="s">
        <v>89</v>
      </c>
    </row>
  </sheetData>
  <sheetProtection/>
  <mergeCells count="31">
    <mergeCell ref="F1:L1"/>
    <mergeCell ref="A12:A15"/>
    <mergeCell ref="B25:B27"/>
    <mergeCell ref="B28:C28"/>
    <mergeCell ref="A28:A31"/>
    <mergeCell ref="A16:A19"/>
    <mergeCell ref="A20:A23"/>
    <mergeCell ref="A24:A27"/>
    <mergeCell ref="B29:B31"/>
    <mergeCell ref="B12:C12"/>
    <mergeCell ref="B20:C20"/>
    <mergeCell ref="B24:C24"/>
    <mergeCell ref="B13:B15"/>
    <mergeCell ref="B21:B23"/>
    <mergeCell ref="B17:B19"/>
    <mergeCell ref="B16:C16"/>
    <mergeCell ref="A8:A11"/>
    <mergeCell ref="A4:A7"/>
    <mergeCell ref="B5:B7"/>
    <mergeCell ref="B9:B11"/>
    <mergeCell ref="B4:C4"/>
    <mergeCell ref="B8:C8"/>
    <mergeCell ref="A40:A43"/>
    <mergeCell ref="B41:B43"/>
    <mergeCell ref="A32:A35"/>
    <mergeCell ref="A36:A39"/>
    <mergeCell ref="B36:C36"/>
    <mergeCell ref="B40:C40"/>
    <mergeCell ref="B32:C32"/>
    <mergeCell ref="B33:B35"/>
    <mergeCell ref="B37:B39"/>
  </mergeCells>
  <printOptions/>
  <pageMargins left="0.4724409448818898" right="0.2362204724409449" top="0.35433070866141736" bottom="0.11811023622047245" header="0.31496062992125984" footer="0"/>
  <pageSetup horizontalDpi="300" verticalDpi="300" orientation="portrait" paperSize="9" scale="89" r:id="rId1"/>
  <headerFooter alignWithMargins="0">
    <oddFooter>&amp;R&amp;"HG丸ｺﾞｼｯｸM-PRO,標準"&amp;6&amp;P/&amp;N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SheetLayoutView="100" zoomScalePageLayoutView="0" workbookViewId="0" topLeftCell="A1">
      <pane xSplit="3" ySplit="3" topLeftCell="D4" activePane="bottomRight" state="frozen"/>
      <selection pane="topLeft" activeCell="S6" sqref="S6"/>
      <selection pane="topRight" activeCell="S6" sqref="S6"/>
      <selection pane="bottomLeft" activeCell="S6" sqref="S6"/>
      <selection pane="bottomRight" activeCell="T25" sqref="T25"/>
    </sheetView>
  </sheetViews>
  <sheetFormatPr defaultColWidth="8.59765625" defaultRowHeight="15"/>
  <cols>
    <col min="1" max="1" width="6.09765625" style="76" customWidth="1"/>
    <col min="2" max="3" width="3.09765625" style="12" customWidth="1"/>
    <col min="4" max="13" width="7" style="12" customWidth="1"/>
    <col min="14" max="14" width="7.69921875" style="12" customWidth="1"/>
    <col min="15" max="15" width="7" style="12" customWidth="1"/>
    <col min="16" max="16" width="2" style="12" customWidth="1"/>
    <col min="17" max="16384" width="8.59765625" style="12" customWidth="1"/>
  </cols>
  <sheetData>
    <row r="1" spans="2:15" s="63" customFormat="1" ht="25.5">
      <c r="B1" s="64"/>
      <c r="C1" s="64"/>
      <c r="D1" s="64"/>
      <c r="E1" s="64"/>
      <c r="F1" s="203" t="s">
        <v>4</v>
      </c>
      <c r="G1" s="203"/>
      <c r="H1" s="203"/>
      <c r="I1" s="203"/>
      <c r="J1" s="203"/>
      <c r="K1" s="203"/>
      <c r="L1" s="203"/>
      <c r="M1" s="64"/>
      <c r="N1" s="64"/>
      <c r="O1" s="64"/>
    </row>
    <row r="2" spans="1:15" ht="15" thickBot="1">
      <c r="A2" s="65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66" t="s">
        <v>6</v>
      </c>
    </row>
    <row r="3" spans="1:16" ht="21.75" customHeight="1" thickBot="1">
      <c r="A3" s="115"/>
      <c r="B3" s="116"/>
      <c r="C3" s="117"/>
      <c r="D3" s="118" t="s">
        <v>7</v>
      </c>
      <c r="E3" s="119" t="s">
        <v>8</v>
      </c>
      <c r="F3" s="119" t="s">
        <v>9</v>
      </c>
      <c r="G3" s="119" t="s">
        <v>10</v>
      </c>
      <c r="H3" s="119" t="s">
        <v>11</v>
      </c>
      <c r="I3" s="119" t="s">
        <v>12</v>
      </c>
      <c r="J3" s="119" t="s">
        <v>13</v>
      </c>
      <c r="K3" s="119" t="s">
        <v>14</v>
      </c>
      <c r="L3" s="119" t="s">
        <v>15</v>
      </c>
      <c r="M3" s="119" t="s">
        <v>16</v>
      </c>
      <c r="N3" s="119" t="s">
        <v>17</v>
      </c>
      <c r="O3" s="120" t="s">
        <v>18</v>
      </c>
      <c r="P3" s="11"/>
    </row>
    <row r="4" spans="1:16" ht="21.75" customHeight="1">
      <c r="A4" s="197" t="s">
        <v>42</v>
      </c>
      <c r="B4" s="199" t="s">
        <v>43</v>
      </c>
      <c r="C4" s="200"/>
      <c r="D4" s="8">
        <v>13661</v>
      </c>
      <c r="E4" s="9">
        <v>13600</v>
      </c>
      <c r="F4" s="9">
        <v>13467</v>
      </c>
      <c r="G4" s="9">
        <v>13471</v>
      </c>
      <c r="H4" s="9">
        <v>13439</v>
      </c>
      <c r="I4" s="9">
        <v>13423</v>
      </c>
      <c r="J4" s="9">
        <v>13377</v>
      </c>
      <c r="K4" s="9">
        <v>13355</v>
      </c>
      <c r="L4" s="9">
        <v>13309</v>
      </c>
      <c r="M4" s="9">
        <v>13272</v>
      </c>
      <c r="N4" s="9">
        <v>13058</v>
      </c>
      <c r="O4" s="10">
        <v>12984</v>
      </c>
      <c r="P4" s="11"/>
    </row>
    <row r="5" spans="1:16" ht="21.75" customHeight="1">
      <c r="A5" s="197"/>
      <c r="B5" s="201" t="s">
        <v>20</v>
      </c>
      <c r="C5" s="13" t="s">
        <v>1</v>
      </c>
      <c r="D5" s="14">
        <v>20094</v>
      </c>
      <c r="E5" s="15">
        <v>19991</v>
      </c>
      <c r="F5" s="15">
        <v>19589</v>
      </c>
      <c r="G5" s="15">
        <v>19441</v>
      </c>
      <c r="H5" s="15">
        <v>19367</v>
      </c>
      <c r="I5" s="15">
        <v>19332</v>
      </c>
      <c r="J5" s="15">
        <v>19280</v>
      </c>
      <c r="K5" s="15">
        <v>19238</v>
      </c>
      <c r="L5" s="15">
        <v>19170</v>
      </c>
      <c r="M5" s="15">
        <v>19103</v>
      </c>
      <c r="N5" s="15">
        <v>18625</v>
      </c>
      <c r="O5" s="16">
        <v>18513</v>
      </c>
      <c r="P5" s="11"/>
    </row>
    <row r="6" spans="1:16" ht="21.75" customHeight="1">
      <c r="A6" s="197"/>
      <c r="B6" s="202"/>
      <c r="C6" s="17" t="s">
        <v>2</v>
      </c>
      <c r="D6" s="18">
        <v>20277</v>
      </c>
      <c r="E6" s="19">
        <v>20151</v>
      </c>
      <c r="F6" s="19">
        <v>19804</v>
      </c>
      <c r="G6" s="19">
        <v>19667</v>
      </c>
      <c r="H6" s="19">
        <v>19599</v>
      </c>
      <c r="I6" s="19">
        <v>19558</v>
      </c>
      <c r="J6" s="19">
        <v>19507</v>
      </c>
      <c r="K6" s="19">
        <v>19469</v>
      </c>
      <c r="L6" s="19">
        <v>19398</v>
      </c>
      <c r="M6" s="19">
        <v>19279</v>
      </c>
      <c r="N6" s="19">
        <v>18955</v>
      </c>
      <c r="O6" s="20">
        <v>18831</v>
      </c>
      <c r="P6" s="11"/>
    </row>
    <row r="7" spans="1:16" ht="21.75" customHeight="1" thickBot="1">
      <c r="A7" s="198"/>
      <c r="B7" s="208"/>
      <c r="C7" s="67" t="s">
        <v>3</v>
      </c>
      <c r="D7" s="142">
        <f aca="true" t="shared" si="0" ref="D7:I7">SUM(D5:D6)</f>
        <v>40371</v>
      </c>
      <c r="E7" s="144">
        <f t="shared" si="0"/>
        <v>40142</v>
      </c>
      <c r="F7" s="144">
        <f t="shared" si="0"/>
        <v>39393</v>
      </c>
      <c r="G7" s="144">
        <f t="shared" si="0"/>
        <v>39108</v>
      </c>
      <c r="H7" s="144">
        <f t="shared" si="0"/>
        <v>38966</v>
      </c>
      <c r="I7" s="144">
        <f t="shared" si="0"/>
        <v>38890</v>
      </c>
      <c r="J7" s="138">
        <f aca="true" t="shared" si="1" ref="J7:O7">SUM(J5:J6)</f>
        <v>38787</v>
      </c>
      <c r="K7" s="138">
        <f t="shared" si="1"/>
        <v>38707</v>
      </c>
      <c r="L7" s="138">
        <f t="shared" si="1"/>
        <v>38568</v>
      </c>
      <c r="M7" s="138">
        <f t="shared" si="1"/>
        <v>38382</v>
      </c>
      <c r="N7" s="138">
        <f t="shared" si="1"/>
        <v>37580</v>
      </c>
      <c r="O7" s="133">
        <f t="shared" si="1"/>
        <v>37344</v>
      </c>
      <c r="P7" s="11"/>
    </row>
    <row r="8" spans="1:16" ht="21.75" customHeight="1" thickTop="1">
      <c r="A8" s="187" t="s">
        <v>44</v>
      </c>
      <c r="B8" s="166" t="s">
        <v>0</v>
      </c>
      <c r="C8" s="167"/>
      <c r="D8" s="92">
        <v>12960</v>
      </c>
      <c r="E8" s="93">
        <v>12943</v>
      </c>
      <c r="F8" s="93">
        <v>12786</v>
      </c>
      <c r="G8" s="93">
        <v>12691</v>
      </c>
      <c r="H8" s="93">
        <v>12626</v>
      </c>
      <c r="I8" s="93">
        <v>12568</v>
      </c>
      <c r="J8" s="93">
        <v>12519</v>
      </c>
      <c r="K8" s="93">
        <v>12492</v>
      </c>
      <c r="L8" s="93">
        <v>12427</v>
      </c>
      <c r="M8" s="93">
        <v>12367</v>
      </c>
      <c r="N8" s="93">
        <v>12331</v>
      </c>
      <c r="O8" s="94">
        <v>12277</v>
      </c>
      <c r="P8" s="11"/>
    </row>
    <row r="9" spans="1:16" ht="21.75" customHeight="1">
      <c r="A9" s="188"/>
      <c r="B9" s="161" t="s">
        <v>20</v>
      </c>
      <c r="C9" s="95" t="s">
        <v>1</v>
      </c>
      <c r="D9" s="96">
        <v>18456</v>
      </c>
      <c r="E9" s="97">
        <v>18436</v>
      </c>
      <c r="F9" s="97">
        <v>18104</v>
      </c>
      <c r="G9" s="97">
        <v>17916</v>
      </c>
      <c r="H9" s="97">
        <v>17790</v>
      </c>
      <c r="I9" s="97">
        <v>17703</v>
      </c>
      <c r="J9" s="97">
        <v>17630</v>
      </c>
      <c r="K9" s="97">
        <v>17571</v>
      </c>
      <c r="L9" s="97">
        <v>17438</v>
      </c>
      <c r="M9" s="97">
        <v>17343</v>
      </c>
      <c r="N9" s="97">
        <v>17304</v>
      </c>
      <c r="O9" s="98">
        <v>17265</v>
      </c>
      <c r="P9" s="11"/>
    </row>
    <row r="10" spans="1:16" ht="21.75" customHeight="1">
      <c r="A10" s="188"/>
      <c r="B10" s="162"/>
      <c r="C10" s="99" t="s">
        <v>2</v>
      </c>
      <c r="D10" s="100">
        <v>18785</v>
      </c>
      <c r="E10" s="101">
        <v>18757</v>
      </c>
      <c r="F10" s="101">
        <v>18398</v>
      </c>
      <c r="G10" s="101">
        <v>18190</v>
      </c>
      <c r="H10" s="101">
        <v>18066</v>
      </c>
      <c r="I10" s="101">
        <v>17993</v>
      </c>
      <c r="J10" s="101">
        <v>17927</v>
      </c>
      <c r="K10" s="101">
        <v>17883</v>
      </c>
      <c r="L10" s="101">
        <v>17752</v>
      </c>
      <c r="M10" s="101">
        <v>17674</v>
      </c>
      <c r="N10" s="101">
        <v>17602</v>
      </c>
      <c r="O10" s="102">
        <v>17523</v>
      </c>
      <c r="P10" s="11"/>
    </row>
    <row r="11" spans="1:16" ht="21.75" customHeight="1" thickBot="1">
      <c r="A11" s="195"/>
      <c r="B11" s="163"/>
      <c r="C11" s="111" t="s">
        <v>3</v>
      </c>
      <c r="D11" s="112">
        <f aca="true" t="shared" si="2" ref="D11:O11">SUM(D9:D10)</f>
        <v>37241</v>
      </c>
      <c r="E11" s="113">
        <f t="shared" si="2"/>
        <v>37193</v>
      </c>
      <c r="F11" s="113">
        <f t="shared" si="2"/>
        <v>36502</v>
      </c>
      <c r="G11" s="113">
        <f t="shared" si="2"/>
        <v>36106</v>
      </c>
      <c r="H11" s="113">
        <f t="shared" si="2"/>
        <v>35856</v>
      </c>
      <c r="I11" s="113">
        <f t="shared" si="2"/>
        <v>35696</v>
      </c>
      <c r="J11" s="113">
        <f t="shared" si="2"/>
        <v>35557</v>
      </c>
      <c r="K11" s="113">
        <f t="shared" si="2"/>
        <v>35454</v>
      </c>
      <c r="L11" s="113">
        <f t="shared" si="2"/>
        <v>35190</v>
      </c>
      <c r="M11" s="113">
        <f t="shared" si="2"/>
        <v>35017</v>
      </c>
      <c r="N11" s="113">
        <f t="shared" si="2"/>
        <v>34906</v>
      </c>
      <c r="O11" s="114">
        <f t="shared" si="2"/>
        <v>34788</v>
      </c>
      <c r="P11" s="11"/>
    </row>
    <row r="12" spans="1:16" ht="21.75" customHeight="1" thickTop="1">
      <c r="A12" s="196" t="s">
        <v>45</v>
      </c>
      <c r="B12" s="199" t="s">
        <v>0</v>
      </c>
      <c r="C12" s="200"/>
      <c r="D12" s="8">
        <v>12249</v>
      </c>
      <c r="E12" s="9">
        <v>12244</v>
      </c>
      <c r="F12" s="9">
        <v>12105</v>
      </c>
      <c r="G12" s="9">
        <v>12105</v>
      </c>
      <c r="H12" s="9">
        <v>12090</v>
      </c>
      <c r="I12" s="9">
        <v>12076</v>
      </c>
      <c r="J12" s="9">
        <v>12084</v>
      </c>
      <c r="K12" s="9">
        <v>12063</v>
      </c>
      <c r="L12" s="9">
        <v>12062</v>
      </c>
      <c r="M12" s="9">
        <v>12026</v>
      </c>
      <c r="N12" s="9">
        <v>12010</v>
      </c>
      <c r="O12" s="10">
        <v>11986</v>
      </c>
      <c r="P12" s="11"/>
    </row>
    <row r="13" spans="1:16" ht="21.75" customHeight="1">
      <c r="A13" s="197"/>
      <c r="B13" s="201" t="s">
        <v>20</v>
      </c>
      <c r="C13" s="13" t="s">
        <v>1</v>
      </c>
      <c r="D13" s="14">
        <v>17230</v>
      </c>
      <c r="E13" s="15">
        <v>17230</v>
      </c>
      <c r="F13" s="15">
        <v>16943</v>
      </c>
      <c r="G13" s="15">
        <v>16853</v>
      </c>
      <c r="H13" s="15">
        <v>16793</v>
      </c>
      <c r="I13" s="15">
        <v>16724</v>
      </c>
      <c r="J13" s="15">
        <v>16718</v>
      </c>
      <c r="K13" s="15">
        <v>16680</v>
      </c>
      <c r="L13" s="15">
        <v>16662</v>
      </c>
      <c r="M13" s="15">
        <v>16624</v>
      </c>
      <c r="N13" s="15">
        <v>16592</v>
      </c>
      <c r="O13" s="16">
        <v>16583</v>
      </c>
      <c r="P13" s="11"/>
    </row>
    <row r="14" spans="1:16" ht="21.75" customHeight="1">
      <c r="A14" s="197"/>
      <c r="B14" s="202"/>
      <c r="C14" s="17" t="s">
        <v>2</v>
      </c>
      <c r="D14" s="18">
        <v>17485</v>
      </c>
      <c r="E14" s="19">
        <v>17475</v>
      </c>
      <c r="F14" s="19">
        <v>17167</v>
      </c>
      <c r="G14" s="19">
        <v>17077</v>
      </c>
      <c r="H14" s="19">
        <v>17020</v>
      </c>
      <c r="I14" s="19">
        <v>16953</v>
      </c>
      <c r="J14" s="19">
        <v>16945</v>
      </c>
      <c r="K14" s="19">
        <v>16891</v>
      </c>
      <c r="L14" s="19">
        <v>16882</v>
      </c>
      <c r="M14" s="19">
        <v>16824</v>
      </c>
      <c r="N14" s="19">
        <v>16798</v>
      </c>
      <c r="O14" s="20">
        <v>16765</v>
      </c>
      <c r="P14" s="11"/>
    </row>
    <row r="15" spans="1:16" ht="21.75" customHeight="1" thickBot="1">
      <c r="A15" s="198"/>
      <c r="B15" s="202"/>
      <c r="C15" s="25" t="s">
        <v>3</v>
      </c>
      <c r="D15" s="8">
        <f aca="true" t="shared" si="3" ref="D15:O15">SUM(D13:D14)</f>
        <v>34715</v>
      </c>
      <c r="E15" s="9">
        <f t="shared" si="3"/>
        <v>34705</v>
      </c>
      <c r="F15" s="9">
        <f t="shared" si="3"/>
        <v>34110</v>
      </c>
      <c r="G15" s="9">
        <f t="shared" si="3"/>
        <v>33930</v>
      </c>
      <c r="H15" s="9">
        <f t="shared" si="3"/>
        <v>33813</v>
      </c>
      <c r="I15" s="9">
        <f t="shared" si="3"/>
        <v>33677</v>
      </c>
      <c r="J15" s="9">
        <f t="shared" si="3"/>
        <v>33663</v>
      </c>
      <c r="K15" s="9">
        <f t="shared" si="3"/>
        <v>33571</v>
      </c>
      <c r="L15" s="9">
        <f t="shared" si="3"/>
        <v>33544</v>
      </c>
      <c r="M15" s="9">
        <f t="shared" si="3"/>
        <v>33448</v>
      </c>
      <c r="N15" s="9">
        <f t="shared" si="3"/>
        <v>33390</v>
      </c>
      <c r="O15" s="10">
        <f t="shared" si="3"/>
        <v>33348</v>
      </c>
      <c r="P15" s="11"/>
    </row>
    <row r="16" spans="1:16" ht="21.75" customHeight="1" thickTop="1">
      <c r="A16" s="187" t="s">
        <v>46</v>
      </c>
      <c r="B16" s="166" t="s">
        <v>0</v>
      </c>
      <c r="C16" s="167"/>
      <c r="D16" s="92">
        <v>11989</v>
      </c>
      <c r="E16" s="93">
        <v>11965</v>
      </c>
      <c r="F16" s="93">
        <v>11867</v>
      </c>
      <c r="G16" s="93">
        <v>11902</v>
      </c>
      <c r="H16" s="93">
        <v>11868</v>
      </c>
      <c r="I16" s="93">
        <v>11881</v>
      </c>
      <c r="J16" s="93">
        <v>11873</v>
      </c>
      <c r="K16" s="93">
        <v>11864</v>
      </c>
      <c r="L16" s="93">
        <v>11835</v>
      </c>
      <c r="M16" s="93">
        <v>11813</v>
      </c>
      <c r="N16" s="93">
        <v>11795</v>
      </c>
      <c r="O16" s="94">
        <v>11779</v>
      </c>
      <c r="P16" s="11"/>
    </row>
    <row r="17" spans="1:16" ht="21.75" customHeight="1">
      <c r="A17" s="188"/>
      <c r="B17" s="161" t="s">
        <v>20</v>
      </c>
      <c r="C17" s="95" t="s">
        <v>1</v>
      </c>
      <c r="D17" s="96">
        <v>16586</v>
      </c>
      <c r="E17" s="97">
        <v>16573</v>
      </c>
      <c r="F17" s="97">
        <v>16309</v>
      </c>
      <c r="G17" s="97">
        <v>16288</v>
      </c>
      <c r="H17" s="97">
        <v>16170</v>
      </c>
      <c r="I17" s="97">
        <v>16159</v>
      </c>
      <c r="J17" s="97">
        <v>16149</v>
      </c>
      <c r="K17" s="97">
        <v>16111</v>
      </c>
      <c r="L17" s="97">
        <v>16066</v>
      </c>
      <c r="M17" s="97">
        <v>16046</v>
      </c>
      <c r="N17" s="97">
        <v>16009</v>
      </c>
      <c r="O17" s="98">
        <v>15988</v>
      </c>
      <c r="P17" s="11"/>
    </row>
    <row r="18" spans="1:16" ht="21.75" customHeight="1">
      <c r="A18" s="188"/>
      <c r="B18" s="162"/>
      <c r="C18" s="99" t="s">
        <v>2</v>
      </c>
      <c r="D18" s="100">
        <v>16752</v>
      </c>
      <c r="E18" s="101">
        <v>16732</v>
      </c>
      <c r="F18" s="101">
        <v>16541</v>
      </c>
      <c r="G18" s="101">
        <v>16535</v>
      </c>
      <c r="H18" s="101">
        <v>16482</v>
      </c>
      <c r="I18" s="101">
        <v>16457</v>
      </c>
      <c r="J18" s="101">
        <v>16406</v>
      </c>
      <c r="K18" s="101">
        <v>16370</v>
      </c>
      <c r="L18" s="101">
        <v>16313</v>
      </c>
      <c r="M18" s="101">
        <v>16274</v>
      </c>
      <c r="N18" s="101">
        <v>16210</v>
      </c>
      <c r="O18" s="102">
        <v>16199</v>
      </c>
      <c r="P18" s="11"/>
    </row>
    <row r="19" spans="1:16" ht="21.75" customHeight="1" thickBot="1">
      <c r="A19" s="195"/>
      <c r="B19" s="163"/>
      <c r="C19" s="111" t="s">
        <v>3</v>
      </c>
      <c r="D19" s="112">
        <f aca="true" t="shared" si="4" ref="D19:O19">SUM(D17:D18)</f>
        <v>33338</v>
      </c>
      <c r="E19" s="113">
        <f t="shared" si="4"/>
        <v>33305</v>
      </c>
      <c r="F19" s="113">
        <f t="shared" si="4"/>
        <v>32850</v>
      </c>
      <c r="G19" s="113">
        <f t="shared" si="4"/>
        <v>32823</v>
      </c>
      <c r="H19" s="113">
        <f t="shared" si="4"/>
        <v>32652</v>
      </c>
      <c r="I19" s="113">
        <f t="shared" si="4"/>
        <v>32616</v>
      </c>
      <c r="J19" s="113">
        <f t="shared" si="4"/>
        <v>32555</v>
      </c>
      <c r="K19" s="113">
        <f t="shared" si="4"/>
        <v>32481</v>
      </c>
      <c r="L19" s="113">
        <f t="shared" si="4"/>
        <v>32379</v>
      </c>
      <c r="M19" s="113">
        <f t="shared" si="4"/>
        <v>32320</v>
      </c>
      <c r="N19" s="113">
        <f t="shared" si="4"/>
        <v>32219</v>
      </c>
      <c r="O19" s="114">
        <f t="shared" si="4"/>
        <v>32187</v>
      </c>
      <c r="P19" s="11"/>
    </row>
    <row r="20" spans="1:16" ht="21.75" customHeight="1" thickTop="1">
      <c r="A20" s="196" t="s">
        <v>47</v>
      </c>
      <c r="B20" s="199" t="s">
        <v>43</v>
      </c>
      <c r="C20" s="200"/>
      <c r="D20" s="8">
        <v>11779</v>
      </c>
      <c r="E20" s="9">
        <v>11776</v>
      </c>
      <c r="F20" s="9">
        <v>11718</v>
      </c>
      <c r="G20" s="9">
        <v>11739</v>
      </c>
      <c r="H20" s="9">
        <v>11728</v>
      </c>
      <c r="I20" s="9">
        <v>11713</v>
      </c>
      <c r="J20" s="9">
        <v>11706</v>
      </c>
      <c r="K20" s="9">
        <v>11689</v>
      </c>
      <c r="L20" s="9">
        <v>11653</v>
      </c>
      <c r="M20" s="9">
        <v>11606</v>
      </c>
      <c r="N20" s="9">
        <v>11581</v>
      </c>
      <c r="O20" s="10">
        <v>11565</v>
      </c>
      <c r="P20" s="11"/>
    </row>
    <row r="21" spans="1:16" ht="21.75" customHeight="1">
      <c r="A21" s="197"/>
      <c r="B21" s="201" t="s">
        <v>20</v>
      </c>
      <c r="C21" s="13" t="s">
        <v>1</v>
      </c>
      <c r="D21" s="14">
        <v>15972</v>
      </c>
      <c r="E21" s="15">
        <v>15959</v>
      </c>
      <c r="F21" s="15">
        <v>15761</v>
      </c>
      <c r="G21" s="15">
        <v>15754</v>
      </c>
      <c r="H21" s="15">
        <v>15709</v>
      </c>
      <c r="I21" s="15">
        <v>15678</v>
      </c>
      <c r="J21" s="15">
        <v>15635</v>
      </c>
      <c r="K21" s="15">
        <v>15616</v>
      </c>
      <c r="L21" s="15">
        <v>15570</v>
      </c>
      <c r="M21" s="15">
        <v>15488</v>
      </c>
      <c r="N21" s="15">
        <v>15437</v>
      </c>
      <c r="O21" s="16">
        <v>15437</v>
      </c>
      <c r="P21" s="11"/>
    </row>
    <row r="22" spans="1:16" ht="21.75" customHeight="1">
      <c r="A22" s="197"/>
      <c r="B22" s="202"/>
      <c r="C22" s="17" t="s">
        <v>2</v>
      </c>
      <c r="D22" s="18">
        <v>16188</v>
      </c>
      <c r="E22" s="19">
        <v>16142</v>
      </c>
      <c r="F22" s="19">
        <v>16005</v>
      </c>
      <c r="G22" s="19">
        <v>15997</v>
      </c>
      <c r="H22" s="19">
        <v>15975</v>
      </c>
      <c r="I22" s="19">
        <v>15937</v>
      </c>
      <c r="J22" s="19">
        <v>15898</v>
      </c>
      <c r="K22" s="19">
        <v>15877</v>
      </c>
      <c r="L22" s="19">
        <v>15836</v>
      </c>
      <c r="M22" s="19">
        <v>15754</v>
      </c>
      <c r="N22" s="19">
        <v>15714</v>
      </c>
      <c r="O22" s="20">
        <v>15681</v>
      </c>
      <c r="P22" s="11"/>
    </row>
    <row r="23" spans="1:16" ht="21.75" customHeight="1" thickBot="1">
      <c r="A23" s="198"/>
      <c r="B23" s="202"/>
      <c r="C23" s="25" t="s">
        <v>3</v>
      </c>
      <c r="D23" s="8">
        <f aca="true" t="shared" si="5" ref="D23:O23">SUM(D21:D22)</f>
        <v>32160</v>
      </c>
      <c r="E23" s="9">
        <f t="shared" si="5"/>
        <v>32101</v>
      </c>
      <c r="F23" s="9">
        <f t="shared" si="5"/>
        <v>31766</v>
      </c>
      <c r="G23" s="9">
        <f t="shared" si="5"/>
        <v>31751</v>
      </c>
      <c r="H23" s="9">
        <f t="shared" si="5"/>
        <v>31684</v>
      </c>
      <c r="I23" s="9">
        <f t="shared" si="5"/>
        <v>31615</v>
      </c>
      <c r="J23" s="9">
        <f t="shared" si="5"/>
        <v>31533</v>
      </c>
      <c r="K23" s="9">
        <f t="shared" si="5"/>
        <v>31493</v>
      </c>
      <c r="L23" s="9">
        <f t="shared" si="5"/>
        <v>31406</v>
      </c>
      <c r="M23" s="9">
        <f t="shared" si="5"/>
        <v>31242</v>
      </c>
      <c r="N23" s="9">
        <f t="shared" si="5"/>
        <v>31151</v>
      </c>
      <c r="O23" s="133">
        <f t="shared" si="5"/>
        <v>31118</v>
      </c>
      <c r="P23" s="11"/>
    </row>
    <row r="24" spans="1:16" ht="21.75" customHeight="1" thickTop="1">
      <c r="A24" s="187" t="s">
        <v>48</v>
      </c>
      <c r="B24" s="166" t="s">
        <v>43</v>
      </c>
      <c r="C24" s="167"/>
      <c r="D24" s="92">
        <v>11543</v>
      </c>
      <c r="E24" s="93">
        <v>11512</v>
      </c>
      <c r="F24" s="93">
        <v>11448</v>
      </c>
      <c r="G24" s="93">
        <v>11441</v>
      </c>
      <c r="H24" s="93">
        <v>11412</v>
      </c>
      <c r="I24" s="93">
        <v>11266</v>
      </c>
      <c r="J24" s="93">
        <v>11025</v>
      </c>
      <c r="K24" s="93">
        <v>10852</v>
      </c>
      <c r="L24" s="93">
        <v>10786</v>
      </c>
      <c r="M24" s="93">
        <v>10813</v>
      </c>
      <c r="N24" s="93">
        <v>10802</v>
      </c>
      <c r="O24" s="94">
        <v>10791</v>
      </c>
      <c r="P24" s="11"/>
    </row>
    <row r="25" spans="1:16" ht="21.75" customHeight="1">
      <c r="A25" s="188"/>
      <c r="B25" s="161" t="s">
        <v>20</v>
      </c>
      <c r="C25" s="95" t="s">
        <v>1</v>
      </c>
      <c r="D25" s="96">
        <v>15406</v>
      </c>
      <c r="E25" s="97">
        <v>15372</v>
      </c>
      <c r="F25" s="97">
        <v>15191</v>
      </c>
      <c r="G25" s="97">
        <v>15119</v>
      </c>
      <c r="H25" s="97">
        <v>15062</v>
      </c>
      <c r="I25" s="97">
        <v>14850</v>
      </c>
      <c r="J25" s="97">
        <v>14490</v>
      </c>
      <c r="K25" s="97">
        <v>14217</v>
      </c>
      <c r="L25" s="97">
        <v>14137</v>
      </c>
      <c r="M25" s="97">
        <v>13998</v>
      </c>
      <c r="N25" s="97">
        <v>13884</v>
      </c>
      <c r="O25" s="98">
        <v>13821</v>
      </c>
      <c r="P25" s="11"/>
    </row>
    <row r="26" spans="1:16" ht="21.75" customHeight="1">
      <c r="A26" s="188"/>
      <c r="B26" s="162"/>
      <c r="C26" s="99" t="s">
        <v>2</v>
      </c>
      <c r="D26" s="100">
        <v>15656</v>
      </c>
      <c r="E26" s="101">
        <v>15612</v>
      </c>
      <c r="F26" s="101">
        <v>15417</v>
      </c>
      <c r="G26" s="101">
        <v>15365</v>
      </c>
      <c r="H26" s="101">
        <v>15305</v>
      </c>
      <c r="I26" s="101">
        <v>15104</v>
      </c>
      <c r="J26" s="101">
        <v>14784</v>
      </c>
      <c r="K26" s="101">
        <v>14509</v>
      </c>
      <c r="L26" s="101">
        <v>14459</v>
      </c>
      <c r="M26" s="101">
        <v>14370</v>
      </c>
      <c r="N26" s="101">
        <v>14269</v>
      </c>
      <c r="O26" s="102">
        <v>14208</v>
      </c>
      <c r="P26" s="11"/>
    </row>
    <row r="27" spans="1:16" ht="21.75" customHeight="1" thickBot="1">
      <c r="A27" s="195"/>
      <c r="B27" s="163"/>
      <c r="C27" s="111" t="s">
        <v>3</v>
      </c>
      <c r="D27" s="112">
        <f aca="true" t="shared" si="6" ref="D27:I27">SUM(D25:D26)</f>
        <v>31062</v>
      </c>
      <c r="E27" s="113">
        <f t="shared" si="6"/>
        <v>30984</v>
      </c>
      <c r="F27" s="113">
        <f t="shared" si="6"/>
        <v>30608</v>
      </c>
      <c r="G27" s="113">
        <f t="shared" si="6"/>
        <v>30484</v>
      </c>
      <c r="H27" s="113">
        <f t="shared" si="6"/>
        <v>30367</v>
      </c>
      <c r="I27" s="113">
        <f t="shared" si="6"/>
        <v>29954</v>
      </c>
      <c r="J27" s="113">
        <f aca="true" t="shared" si="7" ref="J27:O27">J25+J26</f>
        <v>29274</v>
      </c>
      <c r="K27" s="113">
        <f t="shared" si="7"/>
        <v>28726</v>
      </c>
      <c r="L27" s="113">
        <f t="shared" si="7"/>
        <v>28596</v>
      </c>
      <c r="M27" s="113">
        <f t="shared" si="7"/>
        <v>28368</v>
      </c>
      <c r="N27" s="113">
        <f t="shared" si="7"/>
        <v>28153</v>
      </c>
      <c r="O27" s="114">
        <f t="shared" si="7"/>
        <v>28029</v>
      </c>
      <c r="P27" s="11"/>
    </row>
    <row r="28" spans="1:16" s="30" customFormat="1" ht="21.75" customHeight="1" thickTop="1">
      <c r="A28" s="211" t="s">
        <v>49</v>
      </c>
      <c r="B28" s="175" t="s">
        <v>0</v>
      </c>
      <c r="C28" s="176"/>
      <c r="D28" s="45">
        <v>10784</v>
      </c>
      <c r="E28" s="46">
        <v>10780</v>
      </c>
      <c r="F28" s="46">
        <v>10653</v>
      </c>
      <c r="G28" s="46">
        <v>10670</v>
      </c>
      <c r="H28" s="46">
        <v>10620</v>
      </c>
      <c r="I28" s="46">
        <v>10586</v>
      </c>
      <c r="J28" s="46">
        <v>10529</v>
      </c>
      <c r="K28" s="46">
        <v>10474</v>
      </c>
      <c r="L28" s="46">
        <v>10421</v>
      </c>
      <c r="M28" s="46">
        <v>10369</v>
      </c>
      <c r="N28" s="46">
        <v>10306</v>
      </c>
      <c r="O28" s="47">
        <v>10280</v>
      </c>
      <c r="P28" s="35"/>
    </row>
    <row r="29" spans="1:16" s="30" customFormat="1" ht="21.75" customHeight="1">
      <c r="A29" s="211"/>
      <c r="B29" s="168" t="s">
        <v>20</v>
      </c>
      <c r="C29" s="36" t="s">
        <v>1</v>
      </c>
      <c r="D29" s="37">
        <v>13777</v>
      </c>
      <c r="E29" s="38">
        <v>13709</v>
      </c>
      <c r="F29" s="38">
        <v>13336</v>
      </c>
      <c r="G29" s="38">
        <v>13205</v>
      </c>
      <c r="H29" s="38">
        <v>13106</v>
      </c>
      <c r="I29" s="38">
        <v>13015</v>
      </c>
      <c r="J29" s="38">
        <v>12907</v>
      </c>
      <c r="K29" s="38">
        <v>12802</v>
      </c>
      <c r="L29" s="38">
        <v>12729</v>
      </c>
      <c r="M29" s="38">
        <v>12658</v>
      </c>
      <c r="N29" s="38">
        <v>12584</v>
      </c>
      <c r="O29" s="39">
        <v>12506</v>
      </c>
      <c r="P29" s="35"/>
    </row>
    <row r="30" spans="1:16" s="30" customFormat="1" ht="21.75" customHeight="1">
      <c r="A30" s="211"/>
      <c r="B30" s="169"/>
      <c r="C30" s="40" t="s">
        <v>2</v>
      </c>
      <c r="D30" s="41">
        <v>14144</v>
      </c>
      <c r="E30" s="42">
        <v>14065</v>
      </c>
      <c r="F30" s="42">
        <v>13715</v>
      </c>
      <c r="G30" s="42">
        <v>13619</v>
      </c>
      <c r="H30" s="42">
        <v>13523</v>
      </c>
      <c r="I30" s="42">
        <v>13429</v>
      </c>
      <c r="J30" s="42">
        <v>13343</v>
      </c>
      <c r="K30" s="42">
        <v>13251</v>
      </c>
      <c r="L30" s="42">
        <v>13192</v>
      </c>
      <c r="M30" s="42">
        <v>13127</v>
      </c>
      <c r="N30" s="42">
        <v>13057</v>
      </c>
      <c r="O30" s="43">
        <v>13046</v>
      </c>
      <c r="P30" s="35"/>
    </row>
    <row r="31" spans="1:16" s="30" customFormat="1" ht="21.75" customHeight="1" thickBot="1">
      <c r="A31" s="212"/>
      <c r="B31" s="169"/>
      <c r="C31" s="44" t="s">
        <v>3</v>
      </c>
      <c r="D31" s="45">
        <f aca="true" t="shared" si="8" ref="D31:O31">SUM(D29:D30)</f>
        <v>27921</v>
      </c>
      <c r="E31" s="46">
        <f t="shared" si="8"/>
        <v>27774</v>
      </c>
      <c r="F31" s="71">
        <f t="shared" si="8"/>
        <v>27051</v>
      </c>
      <c r="G31" s="46">
        <f t="shared" si="8"/>
        <v>26824</v>
      </c>
      <c r="H31" s="46">
        <f t="shared" si="8"/>
        <v>26629</v>
      </c>
      <c r="I31" s="46">
        <f t="shared" si="8"/>
        <v>26444</v>
      </c>
      <c r="J31" s="46">
        <f t="shared" si="8"/>
        <v>26250</v>
      </c>
      <c r="K31" s="46">
        <f t="shared" si="8"/>
        <v>26053</v>
      </c>
      <c r="L31" s="46">
        <f t="shared" si="8"/>
        <v>25921</v>
      </c>
      <c r="M31" s="46">
        <f t="shared" si="8"/>
        <v>25785</v>
      </c>
      <c r="N31" s="46">
        <f t="shared" si="8"/>
        <v>25641</v>
      </c>
      <c r="O31" s="47">
        <f t="shared" si="8"/>
        <v>25552</v>
      </c>
      <c r="P31" s="35"/>
    </row>
    <row r="32" spans="1:16" s="6" customFormat="1" ht="21.75" customHeight="1" thickTop="1">
      <c r="A32" s="187" t="s">
        <v>50</v>
      </c>
      <c r="B32" s="166" t="s">
        <v>43</v>
      </c>
      <c r="C32" s="167"/>
      <c r="D32" s="92">
        <v>10278</v>
      </c>
      <c r="E32" s="93">
        <v>10274</v>
      </c>
      <c r="F32" s="93">
        <v>10150</v>
      </c>
      <c r="G32" s="93">
        <v>10130</v>
      </c>
      <c r="H32" s="93">
        <v>10095</v>
      </c>
      <c r="I32" s="93">
        <v>10061</v>
      </c>
      <c r="J32" s="93">
        <v>10044</v>
      </c>
      <c r="K32" s="93">
        <v>10007</v>
      </c>
      <c r="L32" s="93">
        <v>9983</v>
      </c>
      <c r="M32" s="93">
        <v>9958</v>
      </c>
      <c r="N32" s="93">
        <v>9928</v>
      </c>
      <c r="O32" s="94">
        <v>9907</v>
      </c>
      <c r="P32" s="4"/>
    </row>
    <row r="33" spans="1:16" s="6" customFormat="1" ht="21.75" customHeight="1">
      <c r="A33" s="188"/>
      <c r="B33" s="161" t="s">
        <v>20</v>
      </c>
      <c r="C33" s="95" t="s">
        <v>1</v>
      </c>
      <c r="D33" s="96">
        <v>12451</v>
      </c>
      <c r="E33" s="97">
        <v>12426</v>
      </c>
      <c r="F33" s="97">
        <v>12135</v>
      </c>
      <c r="G33" s="97">
        <v>12067</v>
      </c>
      <c r="H33" s="97">
        <v>12030</v>
      </c>
      <c r="I33" s="97">
        <v>11968</v>
      </c>
      <c r="J33" s="97">
        <v>11925</v>
      </c>
      <c r="K33" s="97">
        <v>11874</v>
      </c>
      <c r="L33" s="97">
        <v>11854</v>
      </c>
      <c r="M33" s="97">
        <v>11838</v>
      </c>
      <c r="N33" s="97">
        <v>11797</v>
      </c>
      <c r="O33" s="98">
        <v>11758</v>
      </c>
      <c r="P33" s="4"/>
    </row>
    <row r="34" spans="1:16" s="6" customFormat="1" ht="21.75" customHeight="1">
      <c r="A34" s="188"/>
      <c r="B34" s="162"/>
      <c r="C34" s="99" t="s">
        <v>2</v>
      </c>
      <c r="D34" s="100">
        <v>13017</v>
      </c>
      <c r="E34" s="101">
        <v>12989</v>
      </c>
      <c r="F34" s="101">
        <v>12847</v>
      </c>
      <c r="G34" s="101">
        <v>12788</v>
      </c>
      <c r="H34" s="101">
        <v>12748</v>
      </c>
      <c r="I34" s="101">
        <v>12709</v>
      </c>
      <c r="J34" s="101">
        <v>12673</v>
      </c>
      <c r="K34" s="101">
        <v>12620</v>
      </c>
      <c r="L34" s="101">
        <v>12586</v>
      </c>
      <c r="M34" s="101">
        <v>12545</v>
      </c>
      <c r="N34" s="101">
        <v>12503</v>
      </c>
      <c r="O34" s="102">
        <v>12453</v>
      </c>
      <c r="P34" s="4"/>
    </row>
    <row r="35" spans="1:16" s="6" customFormat="1" ht="21.75" customHeight="1" thickBot="1">
      <c r="A35" s="188"/>
      <c r="B35" s="162"/>
      <c r="C35" s="110" t="s">
        <v>3</v>
      </c>
      <c r="D35" s="107">
        <f aca="true" t="shared" si="9" ref="D35:O35">SUM(D33:D34)</f>
        <v>25468</v>
      </c>
      <c r="E35" s="108">
        <f t="shared" si="9"/>
        <v>25415</v>
      </c>
      <c r="F35" s="108">
        <f t="shared" si="9"/>
        <v>24982</v>
      </c>
      <c r="G35" s="108">
        <f t="shared" si="9"/>
        <v>24855</v>
      </c>
      <c r="H35" s="108">
        <f t="shared" si="9"/>
        <v>24778</v>
      </c>
      <c r="I35" s="108">
        <f t="shared" si="9"/>
        <v>24677</v>
      </c>
      <c r="J35" s="108">
        <f t="shared" si="9"/>
        <v>24598</v>
      </c>
      <c r="K35" s="108">
        <f t="shared" si="9"/>
        <v>24494</v>
      </c>
      <c r="L35" s="108">
        <f t="shared" si="9"/>
        <v>24440</v>
      </c>
      <c r="M35" s="108">
        <f t="shared" si="9"/>
        <v>24383</v>
      </c>
      <c r="N35" s="108">
        <f t="shared" si="9"/>
        <v>24300</v>
      </c>
      <c r="O35" s="109">
        <f t="shared" si="9"/>
        <v>24211</v>
      </c>
      <c r="P35" s="4"/>
    </row>
    <row r="36" spans="1:16" s="30" customFormat="1" ht="21.75" customHeight="1" thickTop="1">
      <c r="A36" s="192" t="s">
        <v>51</v>
      </c>
      <c r="B36" s="178" t="s">
        <v>0</v>
      </c>
      <c r="C36" s="179"/>
      <c r="D36" s="32">
        <v>9887</v>
      </c>
      <c r="E36" s="33">
        <v>9868</v>
      </c>
      <c r="F36" s="33">
        <v>9814</v>
      </c>
      <c r="G36" s="33">
        <v>9735</v>
      </c>
      <c r="H36" s="33">
        <v>9597</v>
      </c>
      <c r="I36" s="33">
        <v>9400</v>
      </c>
      <c r="J36" s="33">
        <v>9314</v>
      </c>
      <c r="K36" s="33">
        <v>9247</v>
      </c>
      <c r="L36" s="33">
        <v>9192</v>
      </c>
      <c r="M36" s="33">
        <v>9151</v>
      </c>
      <c r="N36" s="33">
        <v>9134</v>
      </c>
      <c r="O36" s="34">
        <v>9104</v>
      </c>
      <c r="P36" s="35"/>
    </row>
    <row r="37" spans="1:16" s="30" customFormat="1" ht="21.75" customHeight="1">
      <c r="A37" s="211"/>
      <c r="B37" s="168" t="s">
        <v>20</v>
      </c>
      <c r="C37" s="36" t="s">
        <v>1</v>
      </c>
      <c r="D37" s="37">
        <v>11727</v>
      </c>
      <c r="E37" s="38">
        <v>11709</v>
      </c>
      <c r="F37" s="38">
        <v>11522</v>
      </c>
      <c r="G37" s="38">
        <v>11355</v>
      </c>
      <c r="H37" s="38">
        <v>11140</v>
      </c>
      <c r="I37" s="38">
        <v>10836</v>
      </c>
      <c r="J37" s="38">
        <v>10698</v>
      </c>
      <c r="K37" s="38">
        <v>10597</v>
      </c>
      <c r="L37" s="38">
        <v>10505</v>
      </c>
      <c r="M37" s="38">
        <v>10454</v>
      </c>
      <c r="N37" s="38">
        <v>10434</v>
      </c>
      <c r="O37" s="39">
        <v>10405</v>
      </c>
      <c r="P37" s="35"/>
    </row>
    <row r="38" spans="1:16" s="30" customFormat="1" ht="21.75" customHeight="1">
      <c r="A38" s="211"/>
      <c r="B38" s="169"/>
      <c r="C38" s="40" t="s">
        <v>2</v>
      </c>
      <c r="D38" s="41">
        <v>12442</v>
      </c>
      <c r="E38" s="42">
        <v>12423</v>
      </c>
      <c r="F38" s="42">
        <v>12208</v>
      </c>
      <c r="G38" s="42">
        <v>12078</v>
      </c>
      <c r="H38" s="42">
        <v>11888</v>
      </c>
      <c r="I38" s="42">
        <v>11619</v>
      </c>
      <c r="J38" s="42">
        <v>11488</v>
      </c>
      <c r="K38" s="42">
        <v>11392</v>
      </c>
      <c r="L38" s="42">
        <v>11319</v>
      </c>
      <c r="M38" s="42">
        <v>11235</v>
      </c>
      <c r="N38" s="42">
        <v>11207</v>
      </c>
      <c r="O38" s="43">
        <v>11187</v>
      </c>
      <c r="P38" s="35"/>
    </row>
    <row r="39" spans="1:16" s="30" customFormat="1" ht="21.75" customHeight="1" thickBot="1">
      <c r="A39" s="211"/>
      <c r="B39" s="169"/>
      <c r="C39" s="44" t="s">
        <v>3</v>
      </c>
      <c r="D39" s="45">
        <f aca="true" t="shared" si="10" ref="D39:O39">SUM(D37:D38)</f>
        <v>24169</v>
      </c>
      <c r="E39" s="46">
        <f t="shared" si="10"/>
        <v>24132</v>
      </c>
      <c r="F39" s="46">
        <f t="shared" si="10"/>
        <v>23730</v>
      </c>
      <c r="G39" s="46">
        <f t="shared" si="10"/>
        <v>23433</v>
      </c>
      <c r="H39" s="46">
        <f t="shared" si="10"/>
        <v>23028</v>
      </c>
      <c r="I39" s="46">
        <f t="shared" si="10"/>
        <v>22455</v>
      </c>
      <c r="J39" s="46">
        <f t="shared" si="10"/>
        <v>22186</v>
      </c>
      <c r="K39" s="46">
        <f t="shared" si="10"/>
        <v>21989</v>
      </c>
      <c r="L39" s="46">
        <f t="shared" si="10"/>
        <v>21824</v>
      </c>
      <c r="M39" s="46">
        <f t="shared" si="10"/>
        <v>21689</v>
      </c>
      <c r="N39" s="46">
        <f t="shared" si="10"/>
        <v>21641</v>
      </c>
      <c r="O39" s="47">
        <f t="shared" si="10"/>
        <v>21592</v>
      </c>
      <c r="P39" s="35"/>
    </row>
    <row r="40" spans="1:16" s="6" customFormat="1" ht="21.75" customHeight="1" thickTop="1">
      <c r="A40" s="187" t="s">
        <v>52</v>
      </c>
      <c r="B40" s="166" t="s">
        <v>0</v>
      </c>
      <c r="C40" s="167"/>
      <c r="D40" s="92">
        <v>9086</v>
      </c>
      <c r="E40" s="93">
        <v>9077</v>
      </c>
      <c r="F40" s="93">
        <v>8974</v>
      </c>
      <c r="G40" s="93">
        <v>8987</v>
      </c>
      <c r="H40" s="93">
        <v>8961</v>
      </c>
      <c r="I40" s="93">
        <v>8940</v>
      </c>
      <c r="J40" s="93">
        <v>8918</v>
      </c>
      <c r="K40" s="93">
        <v>8899</v>
      </c>
      <c r="L40" s="93">
        <v>8887</v>
      </c>
      <c r="M40" s="93">
        <v>8861</v>
      </c>
      <c r="N40" s="93">
        <v>8842</v>
      </c>
      <c r="O40" s="94">
        <v>8823</v>
      </c>
      <c r="P40" s="4"/>
    </row>
    <row r="41" spans="1:16" s="6" customFormat="1" ht="21.75" customHeight="1">
      <c r="A41" s="188"/>
      <c r="B41" s="161" t="s">
        <v>20</v>
      </c>
      <c r="C41" s="95" t="s">
        <v>1</v>
      </c>
      <c r="D41" s="96">
        <v>10376</v>
      </c>
      <c r="E41" s="97">
        <v>10364</v>
      </c>
      <c r="F41" s="97">
        <v>10192</v>
      </c>
      <c r="G41" s="97">
        <v>10148</v>
      </c>
      <c r="H41" s="97">
        <v>10116</v>
      </c>
      <c r="I41" s="97">
        <v>10074</v>
      </c>
      <c r="J41" s="97">
        <v>10044</v>
      </c>
      <c r="K41" s="97">
        <v>10007</v>
      </c>
      <c r="L41" s="97">
        <v>9986</v>
      </c>
      <c r="M41" s="97">
        <v>9952</v>
      </c>
      <c r="N41" s="97">
        <v>9925</v>
      </c>
      <c r="O41" s="98">
        <v>9900</v>
      </c>
      <c r="P41" s="4"/>
    </row>
    <row r="42" spans="1:16" s="6" customFormat="1" ht="21.75" customHeight="1">
      <c r="A42" s="188"/>
      <c r="B42" s="162"/>
      <c r="C42" s="99" t="s">
        <v>2</v>
      </c>
      <c r="D42" s="100">
        <v>11156</v>
      </c>
      <c r="E42" s="101">
        <v>11148</v>
      </c>
      <c r="F42" s="101">
        <v>10955</v>
      </c>
      <c r="G42" s="101">
        <v>10913</v>
      </c>
      <c r="H42" s="101">
        <v>10876</v>
      </c>
      <c r="I42" s="101">
        <v>10859</v>
      </c>
      <c r="J42" s="101">
        <v>10839</v>
      </c>
      <c r="K42" s="101">
        <v>10795</v>
      </c>
      <c r="L42" s="101">
        <v>10766</v>
      </c>
      <c r="M42" s="101">
        <v>10736</v>
      </c>
      <c r="N42" s="101">
        <v>10708</v>
      </c>
      <c r="O42" s="102">
        <v>10698</v>
      </c>
      <c r="P42" s="4"/>
    </row>
    <row r="43" spans="1:16" s="6" customFormat="1" ht="21.75" customHeight="1" thickBot="1">
      <c r="A43" s="189"/>
      <c r="B43" s="190"/>
      <c r="C43" s="103" t="s">
        <v>3</v>
      </c>
      <c r="D43" s="104">
        <f aca="true" t="shared" si="11" ref="D43:O43">SUM(D41:D42)</f>
        <v>21532</v>
      </c>
      <c r="E43" s="105">
        <f t="shared" si="11"/>
        <v>21512</v>
      </c>
      <c r="F43" s="105">
        <f t="shared" si="11"/>
        <v>21147</v>
      </c>
      <c r="G43" s="105">
        <f t="shared" si="11"/>
        <v>21061</v>
      </c>
      <c r="H43" s="105">
        <f t="shared" si="11"/>
        <v>20992</v>
      </c>
      <c r="I43" s="105">
        <f t="shared" si="11"/>
        <v>20933</v>
      </c>
      <c r="J43" s="105">
        <f t="shared" si="11"/>
        <v>20883</v>
      </c>
      <c r="K43" s="105">
        <f t="shared" si="11"/>
        <v>20802</v>
      </c>
      <c r="L43" s="105">
        <f t="shared" si="11"/>
        <v>20752</v>
      </c>
      <c r="M43" s="105">
        <f t="shared" si="11"/>
        <v>20688</v>
      </c>
      <c r="N43" s="105">
        <f t="shared" si="11"/>
        <v>20633</v>
      </c>
      <c r="O43" s="106">
        <f t="shared" si="11"/>
        <v>20598</v>
      </c>
      <c r="P43" s="4"/>
    </row>
    <row r="44" spans="1:16" s="30" customFormat="1" ht="6" customHeight="1">
      <c r="A44" s="72"/>
      <c r="B44" s="73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35"/>
    </row>
    <row r="45" ht="14.25">
      <c r="O45" s="31" t="s">
        <v>89</v>
      </c>
    </row>
  </sheetData>
  <sheetProtection/>
  <mergeCells count="31">
    <mergeCell ref="F1:L1"/>
    <mergeCell ref="B24:C24"/>
    <mergeCell ref="B13:B15"/>
    <mergeCell ref="A8:A11"/>
    <mergeCell ref="A12:A15"/>
    <mergeCell ref="A16:A19"/>
    <mergeCell ref="B17:B19"/>
    <mergeCell ref="B20:C20"/>
    <mergeCell ref="A20:A23"/>
    <mergeCell ref="A4:A7"/>
    <mergeCell ref="B4:C4"/>
    <mergeCell ref="B8:C8"/>
    <mergeCell ref="B12:C12"/>
    <mergeCell ref="B16:C16"/>
    <mergeCell ref="B5:B7"/>
    <mergeCell ref="B9:B11"/>
    <mergeCell ref="B21:B23"/>
    <mergeCell ref="B29:B31"/>
    <mergeCell ref="B33:B35"/>
    <mergeCell ref="A24:A27"/>
    <mergeCell ref="A28:A31"/>
    <mergeCell ref="B25:B27"/>
    <mergeCell ref="B41:B43"/>
    <mergeCell ref="B28:C28"/>
    <mergeCell ref="A40:A43"/>
    <mergeCell ref="B32:C32"/>
    <mergeCell ref="B36:C36"/>
    <mergeCell ref="B40:C40"/>
    <mergeCell ref="B37:B39"/>
    <mergeCell ref="A36:A39"/>
    <mergeCell ref="A32:A35"/>
  </mergeCells>
  <printOptions/>
  <pageMargins left="0.4724409448818898" right="0.2362204724409449" top="0.35433070866141736" bottom="0.11811023622047245" header="0.31496062992125984" footer="0"/>
  <pageSetup horizontalDpi="300" verticalDpi="300" orientation="portrait" paperSize="9" scale="89" r:id="rId1"/>
  <headerFooter alignWithMargins="0">
    <oddFooter>&amp;R&amp;"HG丸ｺﾞｼｯｸM-PRO,標準"&amp;6&amp;P/&amp;N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SheetLayoutView="100" zoomScalePageLayoutView="0" workbookViewId="0" topLeftCell="A1">
      <pane xSplit="3" ySplit="3" topLeftCell="D4" activePane="bottomRight" state="frozen"/>
      <selection pane="topLeft" activeCell="S6" sqref="S6"/>
      <selection pane="topRight" activeCell="S6" sqref="S6"/>
      <selection pane="bottomLeft" activeCell="S6" sqref="S6"/>
      <selection pane="bottomRight" activeCell="T29" sqref="T29"/>
    </sheetView>
  </sheetViews>
  <sheetFormatPr defaultColWidth="8.59765625" defaultRowHeight="15"/>
  <cols>
    <col min="1" max="1" width="6.09765625" style="7" customWidth="1"/>
    <col min="2" max="3" width="3.09765625" style="6" customWidth="1"/>
    <col min="4" max="13" width="7" style="6" customWidth="1"/>
    <col min="14" max="14" width="7.69921875" style="6" customWidth="1"/>
    <col min="15" max="15" width="7" style="6" customWidth="1"/>
    <col min="16" max="16" width="2" style="6" customWidth="1"/>
    <col min="17" max="16384" width="8.59765625" style="6" customWidth="1"/>
  </cols>
  <sheetData>
    <row r="1" spans="2:15" s="1" customFormat="1" ht="22.5" customHeight="1">
      <c r="B1" s="2"/>
      <c r="C1" s="2"/>
      <c r="D1" s="2"/>
      <c r="E1" s="2"/>
      <c r="F1" s="174" t="s">
        <v>4</v>
      </c>
      <c r="G1" s="174"/>
      <c r="H1" s="174"/>
      <c r="I1" s="174"/>
      <c r="J1" s="174"/>
      <c r="K1" s="174"/>
      <c r="L1" s="174"/>
      <c r="M1" s="2"/>
      <c r="N1" s="2"/>
      <c r="O1" s="2"/>
    </row>
    <row r="2" spans="1:15" ht="15" thickBo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6</v>
      </c>
    </row>
    <row r="3" spans="1:16" ht="15" thickBot="1">
      <c r="A3" s="115"/>
      <c r="B3" s="116"/>
      <c r="C3" s="117"/>
      <c r="D3" s="118" t="s">
        <v>7</v>
      </c>
      <c r="E3" s="119" t="s">
        <v>8</v>
      </c>
      <c r="F3" s="119" t="s">
        <v>9</v>
      </c>
      <c r="G3" s="119" t="s">
        <v>10</v>
      </c>
      <c r="H3" s="119" t="s">
        <v>11</v>
      </c>
      <c r="I3" s="119" t="s">
        <v>12</v>
      </c>
      <c r="J3" s="119" t="s">
        <v>13</v>
      </c>
      <c r="K3" s="119" t="s">
        <v>14</v>
      </c>
      <c r="L3" s="119" t="s">
        <v>15</v>
      </c>
      <c r="M3" s="119" t="s">
        <v>16</v>
      </c>
      <c r="N3" s="119" t="s">
        <v>17</v>
      </c>
      <c r="O3" s="120" t="s">
        <v>18</v>
      </c>
      <c r="P3" s="4"/>
    </row>
    <row r="4" spans="1:16" s="30" customFormat="1" ht="21.75" customHeight="1" thickTop="1">
      <c r="A4" s="192" t="s">
        <v>31</v>
      </c>
      <c r="B4" s="178" t="s">
        <v>0</v>
      </c>
      <c r="C4" s="179"/>
      <c r="D4" s="32">
        <v>8811</v>
      </c>
      <c r="E4" s="33">
        <v>8804</v>
      </c>
      <c r="F4" s="33">
        <v>8751</v>
      </c>
      <c r="G4" s="33">
        <v>8774</v>
      </c>
      <c r="H4" s="33">
        <v>8761</v>
      </c>
      <c r="I4" s="33">
        <v>8757</v>
      </c>
      <c r="J4" s="33">
        <v>8737</v>
      </c>
      <c r="K4" s="33">
        <v>8733</v>
      </c>
      <c r="L4" s="33">
        <v>8726</v>
      </c>
      <c r="M4" s="33">
        <v>8706</v>
      </c>
      <c r="N4" s="33">
        <v>8677</v>
      </c>
      <c r="O4" s="34">
        <v>8676</v>
      </c>
      <c r="P4" s="35"/>
    </row>
    <row r="5" spans="1:16" s="30" customFormat="1" ht="21.75" customHeight="1">
      <c r="A5" s="211"/>
      <c r="B5" s="168" t="s">
        <v>20</v>
      </c>
      <c r="C5" s="36" t="s">
        <v>1</v>
      </c>
      <c r="D5" s="37">
        <v>9874</v>
      </c>
      <c r="E5" s="38">
        <v>9853</v>
      </c>
      <c r="F5" s="38">
        <v>9705</v>
      </c>
      <c r="G5" s="38">
        <v>9669</v>
      </c>
      <c r="H5" s="38">
        <v>9639</v>
      </c>
      <c r="I5" s="38">
        <v>9613</v>
      </c>
      <c r="J5" s="38">
        <v>9591</v>
      </c>
      <c r="K5" s="38">
        <v>9567</v>
      </c>
      <c r="L5" s="38">
        <v>9555</v>
      </c>
      <c r="M5" s="38">
        <v>9536</v>
      </c>
      <c r="N5" s="38">
        <v>9507</v>
      </c>
      <c r="O5" s="39">
        <v>9499</v>
      </c>
      <c r="P5" s="35"/>
    </row>
    <row r="6" spans="1:16" s="30" customFormat="1" ht="21.75" customHeight="1">
      <c r="A6" s="211"/>
      <c r="B6" s="169"/>
      <c r="C6" s="40" t="s">
        <v>2</v>
      </c>
      <c r="D6" s="41">
        <v>10680</v>
      </c>
      <c r="E6" s="42">
        <v>10656</v>
      </c>
      <c r="F6" s="42">
        <v>10529</v>
      </c>
      <c r="G6" s="42">
        <v>10494</v>
      </c>
      <c r="H6" s="42">
        <v>10463</v>
      </c>
      <c r="I6" s="42">
        <v>10452</v>
      </c>
      <c r="J6" s="42">
        <v>10422</v>
      </c>
      <c r="K6" s="42">
        <v>10416</v>
      </c>
      <c r="L6" s="42">
        <v>10401</v>
      </c>
      <c r="M6" s="42">
        <v>10383</v>
      </c>
      <c r="N6" s="42">
        <v>10360</v>
      </c>
      <c r="O6" s="43">
        <v>10351</v>
      </c>
      <c r="P6" s="35"/>
    </row>
    <row r="7" spans="1:16" s="30" customFormat="1" ht="21.75" customHeight="1" thickBot="1">
      <c r="A7" s="211"/>
      <c r="B7" s="169"/>
      <c r="C7" s="44" t="s">
        <v>3</v>
      </c>
      <c r="D7" s="142">
        <f aca="true" t="shared" si="0" ref="D7:I7">SUM(D5:D6)</f>
        <v>20554</v>
      </c>
      <c r="E7" s="144">
        <f t="shared" si="0"/>
        <v>20509</v>
      </c>
      <c r="F7" s="144">
        <f t="shared" si="0"/>
        <v>20234</v>
      </c>
      <c r="G7" s="144">
        <f t="shared" si="0"/>
        <v>20163</v>
      </c>
      <c r="H7" s="144">
        <f t="shared" si="0"/>
        <v>20102</v>
      </c>
      <c r="I7" s="144">
        <f t="shared" si="0"/>
        <v>20065</v>
      </c>
      <c r="J7" s="137">
        <f aca="true" t="shared" si="1" ref="J7:O7">SUM(J5:J6)</f>
        <v>20013</v>
      </c>
      <c r="K7" s="137">
        <f t="shared" si="1"/>
        <v>19983</v>
      </c>
      <c r="L7" s="137">
        <f t="shared" si="1"/>
        <v>19956</v>
      </c>
      <c r="M7" s="137">
        <f t="shared" si="1"/>
        <v>19919</v>
      </c>
      <c r="N7" s="137">
        <f t="shared" si="1"/>
        <v>19867</v>
      </c>
      <c r="O7" s="135">
        <f t="shared" si="1"/>
        <v>19850</v>
      </c>
      <c r="P7" s="35"/>
    </row>
    <row r="8" spans="1:16" ht="21.75" customHeight="1" thickTop="1">
      <c r="A8" s="187" t="s">
        <v>32</v>
      </c>
      <c r="B8" s="166" t="s">
        <v>33</v>
      </c>
      <c r="C8" s="167"/>
      <c r="D8" s="92">
        <v>8661</v>
      </c>
      <c r="E8" s="93">
        <v>8651</v>
      </c>
      <c r="F8" s="93">
        <v>8589</v>
      </c>
      <c r="G8" s="93">
        <v>8619</v>
      </c>
      <c r="H8" s="93">
        <v>8603</v>
      </c>
      <c r="I8" s="93">
        <v>8588</v>
      </c>
      <c r="J8" s="93">
        <v>8573</v>
      </c>
      <c r="K8" s="93">
        <v>8552</v>
      </c>
      <c r="L8" s="93">
        <v>8534</v>
      </c>
      <c r="M8" s="93">
        <v>8510</v>
      </c>
      <c r="N8" s="93">
        <v>8486</v>
      </c>
      <c r="O8" s="94">
        <v>8478</v>
      </c>
      <c r="P8" s="4"/>
    </row>
    <row r="9" spans="1:16" ht="21.75" customHeight="1">
      <c r="A9" s="188"/>
      <c r="B9" s="161" t="s">
        <v>20</v>
      </c>
      <c r="C9" s="95" t="s">
        <v>1</v>
      </c>
      <c r="D9" s="96">
        <v>9458</v>
      </c>
      <c r="E9" s="97">
        <v>9449</v>
      </c>
      <c r="F9" s="97">
        <v>9332</v>
      </c>
      <c r="G9" s="97">
        <v>9347</v>
      </c>
      <c r="H9" s="97">
        <v>9299</v>
      </c>
      <c r="I9" s="97">
        <v>9288</v>
      </c>
      <c r="J9" s="97">
        <v>9267</v>
      </c>
      <c r="K9" s="97">
        <v>9230</v>
      </c>
      <c r="L9" s="97">
        <v>9207</v>
      </c>
      <c r="M9" s="97">
        <v>9190</v>
      </c>
      <c r="N9" s="97">
        <v>9170</v>
      </c>
      <c r="O9" s="98">
        <v>9162</v>
      </c>
      <c r="P9" s="4"/>
    </row>
    <row r="10" spans="1:16" ht="21.75" customHeight="1">
      <c r="A10" s="188"/>
      <c r="B10" s="162"/>
      <c r="C10" s="99" t="s">
        <v>2</v>
      </c>
      <c r="D10" s="100">
        <v>10336</v>
      </c>
      <c r="E10" s="101">
        <v>10318</v>
      </c>
      <c r="F10" s="101">
        <v>10159</v>
      </c>
      <c r="G10" s="101">
        <v>10139</v>
      </c>
      <c r="H10" s="101">
        <v>10121</v>
      </c>
      <c r="I10" s="101">
        <v>10086</v>
      </c>
      <c r="J10" s="101">
        <v>10062</v>
      </c>
      <c r="K10" s="101">
        <v>10034</v>
      </c>
      <c r="L10" s="101">
        <v>9995</v>
      </c>
      <c r="M10" s="101">
        <v>9983</v>
      </c>
      <c r="N10" s="101">
        <v>9968</v>
      </c>
      <c r="O10" s="102">
        <v>9940</v>
      </c>
      <c r="P10" s="4"/>
    </row>
    <row r="11" spans="1:16" ht="21.75" customHeight="1" thickBot="1">
      <c r="A11" s="188"/>
      <c r="B11" s="162"/>
      <c r="C11" s="110" t="s">
        <v>3</v>
      </c>
      <c r="D11" s="107">
        <f aca="true" t="shared" si="2" ref="D11:O11">SUM(D9:D10)</f>
        <v>19794</v>
      </c>
      <c r="E11" s="108">
        <f t="shared" si="2"/>
        <v>19767</v>
      </c>
      <c r="F11" s="108">
        <f t="shared" si="2"/>
        <v>19491</v>
      </c>
      <c r="G11" s="108">
        <f t="shared" si="2"/>
        <v>19486</v>
      </c>
      <c r="H11" s="108">
        <f t="shared" si="2"/>
        <v>19420</v>
      </c>
      <c r="I11" s="108">
        <f t="shared" si="2"/>
        <v>19374</v>
      </c>
      <c r="J11" s="108">
        <f t="shared" si="2"/>
        <v>19329</v>
      </c>
      <c r="K11" s="108">
        <f t="shared" si="2"/>
        <v>19264</v>
      </c>
      <c r="L11" s="108">
        <f t="shared" si="2"/>
        <v>19202</v>
      </c>
      <c r="M11" s="108">
        <f t="shared" si="2"/>
        <v>19173</v>
      </c>
      <c r="N11" s="108">
        <f t="shared" si="2"/>
        <v>19138</v>
      </c>
      <c r="O11" s="109">
        <f t="shared" si="2"/>
        <v>19102</v>
      </c>
      <c r="P11" s="4"/>
    </row>
    <row r="12" spans="1:16" s="30" customFormat="1" ht="21.75" customHeight="1" thickTop="1">
      <c r="A12" s="192" t="s">
        <v>34</v>
      </c>
      <c r="B12" s="213" t="s">
        <v>0</v>
      </c>
      <c r="C12" s="214"/>
      <c r="D12" s="48">
        <v>8466</v>
      </c>
      <c r="E12" s="49">
        <v>8453</v>
      </c>
      <c r="F12" s="49">
        <v>8386</v>
      </c>
      <c r="G12" s="49">
        <v>8401</v>
      </c>
      <c r="H12" s="49">
        <v>8382</v>
      </c>
      <c r="I12" s="49">
        <v>8365</v>
      </c>
      <c r="J12" s="49">
        <v>8349</v>
      </c>
      <c r="K12" s="49">
        <v>8340</v>
      </c>
      <c r="L12" s="49">
        <v>8319</v>
      </c>
      <c r="M12" s="49">
        <v>8313</v>
      </c>
      <c r="N12" s="49">
        <v>8292</v>
      </c>
      <c r="O12" s="50">
        <v>8266</v>
      </c>
      <c r="P12" s="35"/>
    </row>
    <row r="13" spans="1:16" s="30" customFormat="1" ht="21.75" customHeight="1">
      <c r="A13" s="211"/>
      <c r="B13" s="215" t="s">
        <v>19</v>
      </c>
      <c r="C13" s="51" t="s">
        <v>1</v>
      </c>
      <c r="D13" s="52">
        <v>9152</v>
      </c>
      <c r="E13" s="53">
        <v>9134</v>
      </c>
      <c r="F13" s="53">
        <v>9006</v>
      </c>
      <c r="G13" s="53">
        <v>9001</v>
      </c>
      <c r="H13" s="53">
        <v>8972</v>
      </c>
      <c r="I13" s="53">
        <v>8940</v>
      </c>
      <c r="J13" s="53">
        <v>8913</v>
      </c>
      <c r="K13" s="53">
        <v>8896</v>
      </c>
      <c r="L13" s="53">
        <v>8867</v>
      </c>
      <c r="M13" s="53">
        <v>8856</v>
      </c>
      <c r="N13" s="53">
        <v>8843</v>
      </c>
      <c r="O13" s="54">
        <v>8815</v>
      </c>
      <c r="P13" s="35"/>
    </row>
    <row r="14" spans="1:16" s="30" customFormat="1" ht="21.75" customHeight="1">
      <c r="A14" s="211"/>
      <c r="B14" s="216"/>
      <c r="C14" s="55" t="s">
        <v>2</v>
      </c>
      <c r="D14" s="56">
        <v>9930</v>
      </c>
      <c r="E14" s="57">
        <v>9900</v>
      </c>
      <c r="F14" s="57">
        <v>9796</v>
      </c>
      <c r="G14" s="57">
        <v>9768</v>
      </c>
      <c r="H14" s="57">
        <v>9740</v>
      </c>
      <c r="I14" s="57">
        <v>9728</v>
      </c>
      <c r="J14" s="57">
        <v>9702</v>
      </c>
      <c r="K14" s="57">
        <v>9692</v>
      </c>
      <c r="L14" s="57">
        <v>9668</v>
      </c>
      <c r="M14" s="57">
        <v>9646</v>
      </c>
      <c r="N14" s="57">
        <v>9629</v>
      </c>
      <c r="O14" s="58">
        <v>9584</v>
      </c>
      <c r="P14" s="35"/>
    </row>
    <row r="15" spans="1:16" s="30" customFormat="1" ht="21.75" customHeight="1" thickBot="1">
      <c r="A15" s="211"/>
      <c r="B15" s="216"/>
      <c r="C15" s="59" t="s">
        <v>3</v>
      </c>
      <c r="D15" s="60">
        <f aca="true" t="shared" si="3" ref="D15:O15">SUM(D13:D14)</f>
        <v>19082</v>
      </c>
      <c r="E15" s="61">
        <f t="shared" si="3"/>
        <v>19034</v>
      </c>
      <c r="F15" s="61">
        <f t="shared" si="3"/>
        <v>18802</v>
      </c>
      <c r="G15" s="61">
        <f t="shared" si="3"/>
        <v>18769</v>
      </c>
      <c r="H15" s="61">
        <f t="shared" si="3"/>
        <v>18712</v>
      </c>
      <c r="I15" s="61">
        <f t="shared" si="3"/>
        <v>18668</v>
      </c>
      <c r="J15" s="61">
        <f t="shared" si="3"/>
        <v>18615</v>
      </c>
      <c r="K15" s="61">
        <f t="shared" si="3"/>
        <v>18588</v>
      </c>
      <c r="L15" s="61">
        <f t="shared" si="3"/>
        <v>18535</v>
      </c>
      <c r="M15" s="61">
        <f t="shared" si="3"/>
        <v>18502</v>
      </c>
      <c r="N15" s="61">
        <f t="shared" si="3"/>
        <v>18472</v>
      </c>
      <c r="O15" s="62">
        <f t="shared" si="3"/>
        <v>18399</v>
      </c>
      <c r="P15" s="35"/>
    </row>
    <row r="16" spans="1:16" ht="21.75" customHeight="1" thickTop="1">
      <c r="A16" s="187" t="s">
        <v>35</v>
      </c>
      <c r="B16" s="166" t="s">
        <v>0</v>
      </c>
      <c r="C16" s="167"/>
      <c r="D16" s="129">
        <v>8256</v>
      </c>
      <c r="E16" s="130">
        <v>8242</v>
      </c>
      <c r="F16" s="130">
        <v>8116</v>
      </c>
      <c r="G16" s="130">
        <v>8196</v>
      </c>
      <c r="H16" s="130">
        <v>8186</v>
      </c>
      <c r="I16" s="130">
        <v>8174</v>
      </c>
      <c r="J16" s="130">
        <v>8154</v>
      </c>
      <c r="K16" s="130">
        <v>8147</v>
      </c>
      <c r="L16" s="130">
        <v>8135</v>
      </c>
      <c r="M16" s="130">
        <v>8127</v>
      </c>
      <c r="N16" s="130">
        <v>8110</v>
      </c>
      <c r="O16" s="131">
        <v>8096</v>
      </c>
      <c r="P16" s="4"/>
    </row>
    <row r="17" spans="1:16" ht="21.75" customHeight="1">
      <c r="A17" s="188"/>
      <c r="B17" s="161" t="s">
        <v>19</v>
      </c>
      <c r="C17" s="95" t="s">
        <v>1</v>
      </c>
      <c r="D17" s="96">
        <v>8801</v>
      </c>
      <c r="E17" s="97">
        <v>8774</v>
      </c>
      <c r="F17" s="97">
        <v>8676</v>
      </c>
      <c r="G17" s="97">
        <v>8663</v>
      </c>
      <c r="H17" s="97">
        <v>8635</v>
      </c>
      <c r="I17" s="97">
        <v>8623</v>
      </c>
      <c r="J17" s="97">
        <v>8597</v>
      </c>
      <c r="K17" s="97">
        <v>8584</v>
      </c>
      <c r="L17" s="97">
        <v>8564</v>
      </c>
      <c r="M17" s="97">
        <v>8544</v>
      </c>
      <c r="N17" s="97">
        <v>8539</v>
      </c>
      <c r="O17" s="98">
        <v>8517</v>
      </c>
      <c r="P17" s="4"/>
    </row>
    <row r="18" spans="1:16" ht="21.75" customHeight="1">
      <c r="A18" s="188"/>
      <c r="B18" s="162"/>
      <c r="C18" s="99" t="s">
        <v>2</v>
      </c>
      <c r="D18" s="100">
        <v>9576</v>
      </c>
      <c r="E18" s="101">
        <v>9555</v>
      </c>
      <c r="F18" s="101">
        <v>9447</v>
      </c>
      <c r="G18" s="101">
        <v>9430</v>
      </c>
      <c r="H18" s="101">
        <v>9392</v>
      </c>
      <c r="I18" s="101">
        <v>9374</v>
      </c>
      <c r="J18" s="101">
        <v>9361</v>
      </c>
      <c r="K18" s="101">
        <v>9340</v>
      </c>
      <c r="L18" s="101">
        <v>9331</v>
      </c>
      <c r="M18" s="101">
        <v>9324</v>
      </c>
      <c r="N18" s="101">
        <v>9313</v>
      </c>
      <c r="O18" s="102">
        <v>9295</v>
      </c>
      <c r="P18" s="4"/>
    </row>
    <row r="19" spans="1:16" ht="21.75" customHeight="1" thickBot="1">
      <c r="A19" s="188"/>
      <c r="B19" s="162"/>
      <c r="C19" s="110" t="s">
        <v>3</v>
      </c>
      <c r="D19" s="107">
        <v>18377</v>
      </c>
      <c r="E19" s="108">
        <v>18329</v>
      </c>
      <c r="F19" s="108">
        <v>18123</v>
      </c>
      <c r="G19" s="108">
        <v>18093</v>
      </c>
      <c r="H19" s="108">
        <v>18027</v>
      </c>
      <c r="I19" s="108">
        <v>17997</v>
      </c>
      <c r="J19" s="108">
        <v>17958</v>
      </c>
      <c r="K19" s="108">
        <v>17924</v>
      </c>
      <c r="L19" s="108">
        <v>17895</v>
      </c>
      <c r="M19" s="108">
        <v>17868</v>
      </c>
      <c r="N19" s="108">
        <v>17852</v>
      </c>
      <c r="O19" s="109">
        <v>17812</v>
      </c>
      <c r="P19" s="4"/>
    </row>
    <row r="20" spans="1:16" s="30" customFormat="1" ht="21.75" customHeight="1" thickTop="1">
      <c r="A20" s="192" t="s">
        <v>36</v>
      </c>
      <c r="B20" s="178" t="s">
        <v>0</v>
      </c>
      <c r="C20" s="179"/>
      <c r="D20" s="32">
        <v>8083</v>
      </c>
      <c r="E20" s="33">
        <v>8073</v>
      </c>
      <c r="F20" s="33">
        <v>8027</v>
      </c>
      <c r="G20" s="33">
        <v>8056</v>
      </c>
      <c r="H20" s="33">
        <v>8042</v>
      </c>
      <c r="I20" s="33">
        <v>8035</v>
      </c>
      <c r="J20" s="33">
        <v>8034</v>
      </c>
      <c r="K20" s="33">
        <v>8010</v>
      </c>
      <c r="L20" s="33">
        <v>7997</v>
      </c>
      <c r="M20" s="33">
        <v>7973</v>
      </c>
      <c r="N20" s="33">
        <v>7954</v>
      </c>
      <c r="O20" s="34">
        <v>7935</v>
      </c>
      <c r="P20" s="35"/>
    </row>
    <row r="21" spans="1:16" s="30" customFormat="1" ht="21.75" customHeight="1">
      <c r="A21" s="211"/>
      <c r="B21" s="168" t="s">
        <v>20</v>
      </c>
      <c r="C21" s="36" t="s">
        <v>1</v>
      </c>
      <c r="D21" s="37">
        <v>8487</v>
      </c>
      <c r="E21" s="38">
        <v>8481</v>
      </c>
      <c r="F21" s="38">
        <v>8382</v>
      </c>
      <c r="G21" s="38">
        <v>8372</v>
      </c>
      <c r="H21" s="38">
        <v>8365</v>
      </c>
      <c r="I21" s="38">
        <v>8351</v>
      </c>
      <c r="J21" s="38">
        <v>8334</v>
      </c>
      <c r="K21" s="38">
        <v>8321</v>
      </c>
      <c r="L21" s="38">
        <v>8307</v>
      </c>
      <c r="M21" s="38">
        <v>8293</v>
      </c>
      <c r="N21" s="38">
        <v>8262</v>
      </c>
      <c r="O21" s="39">
        <v>8232</v>
      </c>
      <c r="P21" s="35"/>
    </row>
    <row r="22" spans="1:16" s="30" customFormat="1" ht="21.75" customHeight="1">
      <c r="A22" s="211"/>
      <c r="B22" s="169"/>
      <c r="C22" s="40" t="s">
        <v>2</v>
      </c>
      <c r="D22" s="41">
        <v>9284</v>
      </c>
      <c r="E22" s="42">
        <v>9255</v>
      </c>
      <c r="F22" s="42">
        <v>9156</v>
      </c>
      <c r="G22" s="42">
        <v>9130</v>
      </c>
      <c r="H22" s="42">
        <v>9099</v>
      </c>
      <c r="I22" s="42">
        <v>9088</v>
      </c>
      <c r="J22" s="42">
        <v>9069</v>
      </c>
      <c r="K22" s="42">
        <v>9053</v>
      </c>
      <c r="L22" s="42">
        <v>9033</v>
      </c>
      <c r="M22" s="42">
        <v>8997</v>
      </c>
      <c r="N22" s="42">
        <v>8966</v>
      </c>
      <c r="O22" s="43">
        <v>8944</v>
      </c>
      <c r="P22" s="35"/>
    </row>
    <row r="23" spans="1:16" s="30" customFormat="1" ht="21.75" customHeight="1" thickBot="1">
      <c r="A23" s="211"/>
      <c r="B23" s="169"/>
      <c r="C23" s="44" t="s">
        <v>3</v>
      </c>
      <c r="D23" s="45">
        <v>17771</v>
      </c>
      <c r="E23" s="46">
        <v>17736</v>
      </c>
      <c r="F23" s="46">
        <v>17538</v>
      </c>
      <c r="G23" s="46">
        <v>17502</v>
      </c>
      <c r="H23" s="46">
        <v>17464</v>
      </c>
      <c r="I23" s="46">
        <v>17439</v>
      </c>
      <c r="J23" s="46">
        <v>17403</v>
      </c>
      <c r="K23" s="46">
        <v>17374</v>
      </c>
      <c r="L23" s="46">
        <v>17340</v>
      </c>
      <c r="M23" s="46">
        <v>17290</v>
      </c>
      <c r="N23" s="46">
        <v>17228</v>
      </c>
      <c r="O23" s="132">
        <v>17176</v>
      </c>
      <c r="P23" s="35"/>
    </row>
    <row r="24" spans="1:16" ht="21.75" customHeight="1" thickTop="1">
      <c r="A24" s="182" t="s">
        <v>37</v>
      </c>
      <c r="B24" s="166" t="s">
        <v>38</v>
      </c>
      <c r="C24" s="167"/>
      <c r="D24" s="92">
        <v>7931</v>
      </c>
      <c r="E24" s="93">
        <v>7921</v>
      </c>
      <c r="F24" s="93">
        <v>7859</v>
      </c>
      <c r="G24" s="93">
        <v>7891</v>
      </c>
      <c r="H24" s="93">
        <v>7880</v>
      </c>
      <c r="I24" s="93">
        <v>7859</v>
      </c>
      <c r="J24" s="93">
        <v>7837</v>
      </c>
      <c r="K24" s="93">
        <v>7834</v>
      </c>
      <c r="L24" s="93">
        <v>7814</v>
      </c>
      <c r="M24" s="93">
        <v>7783</v>
      </c>
      <c r="N24" s="93">
        <v>7759</v>
      </c>
      <c r="O24" s="94">
        <v>7749</v>
      </c>
      <c r="P24" s="4"/>
    </row>
    <row r="25" spans="1:16" ht="21.75" customHeight="1">
      <c r="A25" s="183"/>
      <c r="B25" s="161" t="s">
        <v>20</v>
      </c>
      <c r="C25" s="95" t="s">
        <v>1</v>
      </c>
      <c r="D25" s="96">
        <v>8217</v>
      </c>
      <c r="E25" s="97">
        <v>8205</v>
      </c>
      <c r="F25" s="97">
        <v>8107</v>
      </c>
      <c r="G25" s="97">
        <v>8110</v>
      </c>
      <c r="H25" s="97">
        <v>8085</v>
      </c>
      <c r="I25" s="97">
        <v>8066</v>
      </c>
      <c r="J25" s="97">
        <v>8050</v>
      </c>
      <c r="K25" s="97">
        <v>8046</v>
      </c>
      <c r="L25" s="97">
        <v>8035</v>
      </c>
      <c r="M25" s="97">
        <v>8007</v>
      </c>
      <c r="N25" s="97">
        <v>7975</v>
      </c>
      <c r="O25" s="98">
        <v>7962</v>
      </c>
      <c r="P25" s="4"/>
    </row>
    <row r="26" spans="1:16" ht="21.75" customHeight="1">
      <c r="A26" s="183"/>
      <c r="B26" s="162"/>
      <c r="C26" s="99" t="s">
        <v>2</v>
      </c>
      <c r="D26" s="100">
        <v>8937</v>
      </c>
      <c r="E26" s="101">
        <v>8923</v>
      </c>
      <c r="F26" s="101">
        <v>8850</v>
      </c>
      <c r="G26" s="101">
        <v>8863</v>
      </c>
      <c r="H26" s="101">
        <v>8850</v>
      </c>
      <c r="I26" s="101">
        <v>8815</v>
      </c>
      <c r="J26" s="101">
        <v>8786</v>
      </c>
      <c r="K26" s="101">
        <v>8769</v>
      </c>
      <c r="L26" s="101">
        <v>8750</v>
      </c>
      <c r="M26" s="101">
        <v>8705</v>
      </c>
      <c r="N26" s="101">
        <v>8681</v>
      </c>
      <c r="O26" s="102">
        <v>8659</v>
      </c>
      <c r="P26" s="4"/>
    </row>
    <row r="27" spans="1:16" ht="21.75" customHeight="1" thickBot="1">
      <c r="A27" s="184"/>
      <c r="B27" s="163"/>
      <c r="C27" s="111" t="s">
        <v>3</v>
      </c>
      <c r="D27" s="112">
        <v>17154</v>
      </c>
      <c r="E27" s="113">
        <v>17128</v>
      </c>
      <c r="F27" s="113">
        <f>F25+F26</f>
        <v>16957</v>
      </c>
      <c r="G27" s="113">
        <f>G25+G26</f>
        <v>16973</v>
      </c>
      <c r="H27" s="113">
        <f>H25+H26</f>
        <v>16935</v>
      </c>
      <c r="I27" s="113">
        <f>I25+I26</f>
        <v>16881</v>
      </c>
      <c r="J27" s="113">
        <f aca="true" t="shared" si="4" ref="J27:O27">J25+J26</f>
        <v>16836</v>
      </c>
      <c r="K27" s="113">
        <f t="shared" si="4"/>
        <v>16815</v>
      </c>
      <c r="L27" s="113">
        <f t="shared" si="4"/>
        <v>16785</v>
      </c>
      <c r="M27" s="113">
        <f t="shared" si="4"/>
        <v>16712</v>
      </c>
      <c r="N27" s="113">
        <f t="shared" si="4"/>
        <v>16656</v>
      </c>
      <c r="O27" s="114">
        <f t="shared" si="4"/>
        <v>16621</v>
      </c>
      <c r="P27" s="4"/>
    </row>
    <row r="28" spans="1:16" ht="21.75" customHeight="1" thickTop="1">
      <c r="A28" s="217" t="s">
        <v>39</v>
      </c>
      <c r="B28" s="199" t="s">
        <v>0</v>
      </c>
      <c r="C28" s="200"/>
      <c r="D28" s="8">
        <v>7737</v>
      </c>
      <c r="E28" s="9">
        <v>7736</v>
      </c>
      <c r="F28" s="9">
        <v>7689</v>
      </c>
      <c r="G28" s="9">
        <v>7719</v>
      </c>
      <c r="H28" s="9">
        <v>7710</v>
      </c>
      <c r="I28" s="9">
        <v>7687</v>
      </c>
      <c r="J28" s="9">
        <v>7674</v>
      </c>
      <c r="K28" s="9">
        <v>7666</v>
      </c>
      <c r="L28" s="9">
        <v>7652</v>
      </c>
      <c r="M28" s="9">
        <v>7637</v>
      </c>
      <c r="N28" s="9">
        <v>7630</v>
      </c>
      <c r="O28" s="10">
        <v>7624</v>
      </c>
      <c r="P28" s="11"/>
    </row>
    <row r="29" spans="1:16" ht="21.75" customHeight="1">
      <c r="A29" s="218"/>
      <c r="B29" s="201" t="s">
        <v>20</v>
      </c>
      <c r="C29" s="13" t="s">
        <v>1</v>
      </c>
      <c r="D29" s="14">
        <v>7932</v>
      </c>
      <c r="E29" s="15">
        <v>7925</v>
      </c>
      <c r="F29" s="15">
        <v>7825</v>
      </c>
      <c r="G29" s="15">
        <v>7818</v>
      </c>
      <c r="H29" s="15">
        <v>7787</v>
      </c>
      <c r="I29" s="15">
        <v>7762</v>
      </c>
      <c r="J29" s="15">
        <v>7746</v>
      </c>
      <c r="K29" s="15">
        <v>7734</v>
      </c>
      <c r="L29" s="15">
        <v>7724</v>
      </c>
      <c r="M29" s="15">
        <v>7710</v>
      </c>
      <c r="N29" s="15">
        <v>7696</v>
      </c>
      <c r="O29" s="16">
        <v>7680</v>
      </c>
      <c r="P29" s="11"/>
    </row>
    <row r="30" spans="1:16" ht="21.75" customHeight="1">
      <c r="A30" s="218"/>
      <c r="B30" s="202"/>
      <c r="C30" s="17" t="s">
        <v>2</v>
      </c>
      <c r="D30" s="18">
        <v>8650</v>
      </c>
      <c r="E30" s="19">
        <v>8643</v>
      </c>
      <c r="F30" s="19">
        <v>8567</v>
      </c>
      <c r="G30" s="19">
        <v>8565</v>
      </c>
      <c r="H30" s="19">
        <v>8547</v>
      </c>
      <c r="I30" s="19">
        <v>8519</v>
      </c>
      <c r="J30" s="19">
        <v>8511</v>
      </c>
      <c r="K30" s="19">
        <v>8507</v>
      </c>
      <c r="L30" s="19">
        <v>8487</v>
      </c>
      <c r="M30" s="19">
        <v>8464</v>
      </c>
      <c r="N30" s="19">
        <v>8445</v>
      </c>
      <c r="O30" s="20">
        <v>8441</v>
      </c>
      <c r="P30" s="11"/>
    </row>
    <row r="31" spans="1:16" ht="21.75" customHeight="1" thickBot="1">
      <c r="A31" s="218"/>
      <c r="B31" s="219"/>
      <c r="C31" s="21" t="s">
        <v>3</v>
      </c>
      <c r="D31" s="22">
        <v>16582</v>
      </c>
      <c r="E31" s="23">
        <v>16568</v>
      </c>
      <c r="F31" s="23">
        <v>16392</v>
      </c>
      <c r="G31" s="23">
        <v>16383</v>
      </c>
      <c r="H31" s="23">
        <v>16334</v>
      </c>
      <c r="I31" s="23">
        <v>16281</v>
      </c>
      <c r="J31" s="23">
        <v>16257</v>
      </c>
      <c r="K31" s="23">
        <v>16241</v>
      </c>
      <c r="L31" s="23">
        <v>16211</v>
      </c>
      <c r="M31" s="23">
        <v>16174</v>
      </c>
      <c r="N31" s="23">
        <v>16141</v>
      </c>
      <c r="O31" s="24">
        <v>16121</v>
      </c>
      <c r="P31" s="11"/>
    </row>
    <row r="32" spans="1:16" ht="21.75" customHeight="1" thickTop="1">
      <c r="A32" s="182" t="s">
        <v>40</v>
      </c>
      <c r="B32" s="166" t="s">
        <v>0</v>
      </c>
      <c r="C32" s="167"/>
      <c r="D32" s="92">
        <v>7618</v>
      </c>
      <c r="E32" s="93">
        <v>7602</v>
      </c>
      <c r="F32" s="93">
        <v>7560</v>
      </c>
      <c r="G32" s="93">
        <v>7578</v>
      </c>
      <c r="H32" s="93">
        <v>7580</v>
      </c>
      <c r="I32" s="93">
        <v>7565</v>
      </c>
      <c r="J32" s="93">
        <v>7561</v>
      </c>
      <c r="K32" s="93">
        <v>7557</v>
      </c>
      <c r="L32" s="93">
        <v>7548</v>
      </c>
      <c r="M32" s="93">
        <v>7527</v>
      </c>
      <c r="N32" s="93">
        <v>7529</v>
      </c>
      <c r="O32" s="94">
        <v>7522</v>
      </c>
      <c r="P32" s="11"/>
    </row>
    <row r="33" spans="1:16" ht="21.75" customHeight="1">
      <c r="A33" s="183"/>
      <c r="B33" s="161" t="s">
        <v>20</v>
      </c>
      <c r="C33" s="95" t="s">
        <v>1</v>
      </c>
      <c r="D33" s="96">
        <v>7674</v>
      </c>
      <c r="E33" s="97">
        <v>7666</v>
      </c>
      <c r="F33" s="97">
        <v>7596</v>
      </c>
      <c r="G33" s="97">
        <v>7598</v>
      </c>
      <c r="H33" s="97">
        <v>7590</v>
      </c>
      <c r="I33" s="97">
        <v>7569</v>
      </c>
      <c r="J33" s="97">
        <v>7564</v>
      </c>
      <c r="K33" s="97">
        <v>7563</v>
      </c>
      <c r="L33" s="97">
        <v>7550</v>
      </c>
      <c r="M33" s="97">
        <v>7525</v>
      </c>
      <c r="N33" s="97">
        <v>7511</v>
      </c>
      <c r="O33" s="98">
        <v>7504</v>
      </c>
      <c r="P33" s="11"/>
    </row>
    <row r="34" spans="1:16" ht="21.75" customHeight="1">
      <c r="A34" s="183"/>
      <c r="B34" s="162"/>
      <c r="C34" s="99" t="s">
        <v>2</v>
      </c>
      <c r="D34" s="100">
        <v>8428</v>
      </c>
      <c r="E34" s="101">
        <v>8415</v>
      </c>
      <c r="F34" s="101">
        <v>8352</v>
      </c>
      <c r="G34" s="101">
        <v>8336</v>
      </c>
      <c r="H34" s="101">
        <v>8330</v>
      </c>
      <c r="I34" s="101">
        <v>8314</v>
      </c>
      <c r="J34" s="101">
        <v>8309</v>
      </c>
      <c r="K34" s="101">
        <v>8289</v>
      </c>
      <c r="L34" s="101">
        <v>8271</v>
      </c>
      <c r="M34" s="101">
        <v>8240</v>
      </c>
      <c r="N34" s="101">
        <v>8226</v>
      </c>
      <c r="O34" s="102">
        <v>8218</v>
      </c>
      <c r="P34" s="11"/>
    </row>
    <row r="35" spans="1:16" ht="21.75" customHeight="1" thickBot="1">
      <c r="A35" s="183"/>
      <c r="B35" s="162"/>
      <c r="C35" s="110" t="s">
        <v>3</v>
      </c>
      <c r="D35" s="107">
        <v>16102</v>
      </c>
      <c r="E35" s="108">
        <v>16081</v>
      </c>
      <c r="F35" s="108">
        <v>15948</v>
      </c>
      <c r="G35" s="108">
        <v>15934</v>
      </c>
      <c r="H35" s="108">
        <v>15920</v>
      </c>
      <c r="I35" s="108">
        <v>15883</v>
      </c>
      <c r="J35" s="108">
        <v>15873</v>
      </c>
      <c r="K35" s="108">
        <v>15852</v>
      </c>
      <c r="L35" s="108">
        <v>15821</v>
      </c>
      <c r="M35" s="108">
        <v>15765</v>
      </c>
      <c r="N35" s="108">
        <v>15737</v>
      </c>
      <c r="O35" s="109">
        <v>15722</v>
      </c>
      <c r="P35" s="11"/>
    </row>
    <row r="36" spans="1:16" ht="21.75" customHeight="1" thickTop="1">
      <c r="A36" s="196" t="s">
        <v>41</v>
      </c>
      <c r="B36" s="206" t="s">
        <v>0</v>
      </c>
      <c r="C36" s="207"/>
      <c r="D36" s="26">
        <v>7505</v>
      </c>
      <c r="E36" s="27">
        <v>7517</v>
      </c>
      <c r="F36" s="27">
        <v>7469</v>
      </c>
      <c r="G36" s="27">
        <v>7521</v>
      </c>
      <c r="H36" s="27">
        <v>7517</v>
      </c>
      <c r="I36" s="27">
        <v>7511</v>
      </c>
      <c r="J36" s="27">
        <v>7513</v>
      </c>
      <c r="K36" s="27">
        <v>7500</v>
      </c>
      <c r="L36" s="27">
        <v>7494</v>
      </c>
      <c r="M36" s="27">
        <v>7484</v>
      </c>
      <c r="N36" s="27">
        <v>7465</v>
      </c>
      <c r="O36" s="28">
        <v>7462</v>
      </c>
      <c r="P36" s="11"/>
    </row>
    <row r="37" spans="1:16" ht="21.75" customHeight="1">
      <c r="A37" s="197"/>
      <c r="B37" s="201" t="s">
        <v>20</v>
      </c>
      <c r="C37" s="13" t="s">
        <v>1</v>
      </c>
      <c r="D37" s="14">
        <v>7489</v>
      </c>
      <c r="E37" s="15">
        <v>7486</v>
      </c>
      <c r="F37" s="15">
        <v>7401</v>
      </c>
      <c r="G37" s="15">
        <v>7425</v>
      </c>
      <c r="H37" s="15">
        <v>7411</v>
      </c>
      <c r="I37" s="15">
        <v>7402</v>
      </c>
      <c r="J37" s="15">
        <v>7392</v>
      </c>
      <c r="K37" s="15">
        <v>7370</v>
      </c>
      <c r="L37" s="15">
        <v>7353</v>
      </c>
      <c r="M37" s="15">
        <v>7335</v>
      </c>
      <c r="N37" s="15">
        <v>7325</v>
      </c>
      <c r="O37" s="16">
        <v>7317</v>
      </c>
      <c r="P37" s="11"/>
    </row>
    <row r="38" spans="1:16" ht="21.75" customHeight="1">
      <c r="A38" s="197"/>
      <c r="B38" s="202"/>
      <c r="C38" s="17" t="s">
        <v>2</v>
      </c>
      <c r="D38" s="18">
        <v>8194</v>
      </c>
      <c r="E38" s="19">
        <v>8195</v>
      </c>
      <c r="F38" s="19">
        <v>8137</v>
      </c>
      <c r="G38" s="19">
        <v>8141</v>
      </c>
      <c r="H38" s="19">
        <v>8124</v>
      </c>
      <c r="I38" s="19">
        <v>8118</v>
      </c>
      <c r="J38" s="19">
        <v>8115</v>
      </c>
      <c r="K38" s="19">
        <v>8092</v>
      </c>
      <c r="L38" s="19">
        <v>8080</v>
      </c>
      <c r="M38" s="19">
        <v>8066</v>
      </c>
      <c r="N38" s="19">
        <v>8049</v>
      </c>
      <c r="O38" s="20">
        <v>8044</v>
      </c>
      <c r="P38" s="11"/>
    </row>
    <row r="39" spans="1:16" ht="21.75" customHeight="1" thickBot="1">
      <c r="A39" s="197"/>
      <c r="B39" s="202"/>
      <c r="C39" s="25" t="s">
        <v>3</v>
      </c>
      <c r="D39" s="8">
        <v>15683</v>
      </c>
      <c r="E39" s="9">
        <v>15681</v>
      </c>
      <c r="F39" s="9">
        <v>15538</v>
      </c>
      <c r="G39" s="9">
        <v>15566</v>
      </c>
      <c r="H39" s="9">
        <v>15535</v>
      </c>
      <c r="I39" s="9">
        <v>15520</v>
      </c>
      <c r="J39" s="9">
        <v>15507</v>
      </c>
      <c r="K39" s="9">
        <v>15462</v>
      </c>
      <c r="L39" s="9">
        <v>15433</v>
      </c>
      <c r="M39" s="9">
        <v>15401</v>
      </c>
      <c r="N39" s="9">
        <v>15374</v>
      </c>
      <c r="O39" s="10">
        <v>15361</v>
      </c>
      <c r="P39" s="11"/>
    </row>
    <row r="40" spans="1:16" s="12" customFormat="1" ht="18.75" customHeight="1" thickTop="1">
      <c r="A40" s="182" t="s">
        <v>22</v>
      </c>
      <c r="B40" s="166" t="s">
        <v>23</v>
      </c>
      <c r="C40" s="167"/>
      <c r="D40" s="92">
        <v>7460</v>
      </c>
      <c r="E40" s="93">
        <v>7445</v>
      </c>
      <c r="F40" s="93">
        <v>7412</v>
      </c>
      <c r="G40" s="93">
        <v>7464</v>
      </c>
      <c r="H40" s="93">
        <v>7449</v>
      </c>
      <c r="I40" s="93">
        <v>7435</v>
      </c>
      <c r="J40" s="93">
        <v>7437</v>
      </c>
      <c r="K40" s="93">
        <v>7424</v>
      </c>
      <c r="L40" s="93">
        <v>7408</v>
      </c>
      <c r="M40" s="93">
        <v>7402</v>
      </c>
      <c r="N40" s="93">
        <v>7399</v>
      </c>
      <c r="O40" s="94">
        <v>7391</v>
      </c>
      <c r="P40" s="11"/>
    </row>
    <row r="41" spans="1:16" s="12" customFormat="1" ht="21.75" customHeight="1">
      <c r="A41" s="183"/>
      <c r="B41" s="161" t="s">
        <v>20</v>
      </c>
      <c r="C41" s="95" t="s">
        <v>1</v>
      </c>
      <c r="D41" s="96">
        <v>7316</v>
      </c>
      <c r="E41" s="97">
        <v>7296</v>
      </c>
      <c r="F41" s="97">
        <v>7227</v>
      </c>
      <c r="G41" s="97">
        <v>7258</v>
      </c>
      <c r="H41" s="97">
        <v>7249</v>
      </c>
      <c r="I41" s="97">
        <v>7251</v>
      </c>
      <c r="J41" s="97">
        <v>7233</v>
      </c>
      <c r="K41" s="97">
        <v>7213</v>
      </c>
      <c r="L41" s="97">
        <v>7192</v>
      </c>
      <c r="M41" s="97">
        <v>7188</v>
      </c>
      <c r="N41" s="97">
        <v>7183</v>
      </c>
      <c r="O41" s="98">
        <v>7179</v>
      </c>
      <c r="P41" s="11"/>
    </row>
    <row r="42" spans="1:16" s="12" customFormat="1" ht="21.75" customHeight="1">
      <c r="A42" s="183"/>
      <c r="B42" s="162"/>
      <c r="C42" s="99" t="s">
        <v>2</v>
      </c>
      <c r="D42" s="100">
        <v>8030</v>
      </c>
      <c r="E42" s="101">
        <v>8018</v>
      </c>
      <c r="F42" s="101">
        <v>7946</v>
      </c>
      <c r="G42" s="101">
        <v>7971</v>
      </c>
      <c r="H42" s="101">
        <v>7957</v>
      </c>
      <c r="I42" s="101">
        <v>7946</v>
      </c>
      <c r="J42" s="101">
        <v>7943</v>
      </c>
      <c r="K42" s="101">
        <v>7930</v>
      </c>
      <c r="L42" s="101">
        <v>7923</v>
      </c>
      <c r="M42" s="101">
        <v>7908</v>
      </c>
      <c r="N42" s="101">
        <v>7906</v>
      </c>
      <c r="O42" s="102">
        <v>7902</v>
      </c>
      <c r="P42" s="11"/>
    </row>
    <row r="43" spans="1:16" s="12" customFormat="1" ht="21.75" customHeight="1" thickBot="1">
      <c r="A43" s="220"/>
      <c r="B43" s="190"/>
      <c r="C43" s="103" t="s">
        <v>3</v>
      </c>
      <c r="D43" s="104">
        <v>15346</v>
      </c>
      <c r="E43" s="105">
        <v>15314</v>
      </c>
      <c r="F43" s="105">
        <v>15173</v>
      </c>
      <c r="G43" s="105">
        <v>15229</v>
      </c>
      <c r="H43" s="105">
        <v>15206</v>
      </c>
      <c r="I43" s="105">
        <v>15197</v>
      </c>
      <c r="J43" s="105">
        <v>15176</v>
      </c>
      <c r="K43" s="105">
        <v>15143</v>
      </c>
      <c r="L43" s="105">
        <v>15115</v>
      </c>
      <c r="M43" s="105">
        <v>15096</v>
      </c>
      <c r="N43" s="105">
        <v>15089</v>
      </c>
      <c r="O43" s="106">
        <v>15081</v>
      </c>
      <c r="P43" s="11"/>
    </row>
    <row r="44" spans="1:15" ht="17.25" customHeight="1">
      <c r="A44" s="6"/>
      <c r="O44" s="31" t="s">
        <v>89</v>
      </c>
    </row>
  </sheetData>
  <sheetProtection/>
  <mergeCells count="31">
    <mergeCell ref="B40:C40"/>
    <mergeCell ref="B41:B43"/>
    <mergeCell ref="A40:A43"/>
    <mergeCell ref="A36:A39"/>
    <mergeCell ref="B36:C36"/>
    <mergeCell ref="B37:B39"/>
    <mergeCell ref="A24:A27"/>
    <mergeCell ref="B25:B27"/>
    <mergeCell ref="B24:C24"/>
    <mergeCell ref="F1:L1"/>
    <mergeCell ref="B5:B7"/>
    <mergeCell ref="A4:A7"/>
    <mergeCell ref="B4:C4"/>
    <mergeCell ref="A12:A15"/>
    <mergeCell ref="A8:A11"/>
    <mergeCell ref="B8:C8"/>
    <mergeCell ref="A32:A35"/>
    <mergeCell ref="B33:B35"/>
    <mergeCell ref="A28:A31"/>
    <mergeCell ref="B28:C28"/>
    <mergeCell ref="B32:C32"/>
    <mergeCell ref="B29:B31"/>
    <mergeCell ref="B9:B11"/>
    <mergeCell ref="B12:C12"/>
    <mergeCell ref="B13:B15"/>
    <mergeCell ref="A20:A23"/>
    <mergeCell ref="A16:A19"/>
    <mergeCell ref="B20:C20"/>
    <mergeCell ref="B21:B23"/>
    <mergeCell ref="B16:C16"/>
    <mergeCell ref="B17:B19"/>
  </mergeCells>
  <printOptions horizontalCentered="1" verticalCentered="1"/>
  <pageMargins left="0.4724409448818898" right="0.2362204724409449" top="0.35433070866141736" bottom="0.31496062992125984" header="0.31496062992125984" footer="0"/>
  <pageSetup horizontalDpi="300" verticalDpi="300" orientation="portrait" paperSize="9" scale="90" r:id="rId1"/>
  <headerFooter alignWithMargins="0">
    <oddFooter>&amp;R&amp;"HG丸ｺﾞｼｯｸM-PRO,標準"&amp;6&amp;P/&amp;N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showGridLines="0" zoomScaleSheetLayoutView="100" zoomScalePageLayoutView="0" workbookViewId="0" topLeftCell="A43">
      <selection activeCell="Z1" sqref="Z1:Z16384"/>
    </sheetView>
  </sheetViews>
  <sheetFormatPr defaultColWidth="8.59765625" defaultRowHeight="15"/>
  <cols>
    <col min="1" max="1" width="5.5" style="7" customWidth="1"/>
    <col min="2" max="3" width="3.09765625" style="6" customWidth="1"/>
    <col min="4" max="13" width="6.69921875" style="6" customWidth="1"/>
    <col min="14" max="14" width="7.69921875" style="6" customWidth="1"/>
    <col min="15" max="15" width="6.69921875" style="6" customWidth="1"/>
    <col min="16" max="16" width="2" style="6" customWidth="1"/>
    <col min="17" max="16384" width="8.59765625" style="6" customWidth="1"/>
  </cols>
  <sheetData>
    <row r="1" spans="2:15" s="1" customFormat="1" ht="24" customHeight="1">
      <c r="B1" s="2"/>
      <c r="C1" s="2"/>
      <c r="D1" s="2"/>
      <c r="E1" s="2"/>
      <c r="F1" s="174" t="s">
        <v>4</v>
      </c>
      <c r="G1" s="174"/>
      <c r="H1" s="174"/>
      <c r="I1" s="174"/>
      <c r="J1" s="174"/>
      <c r="K1" s="174"/>
      <c r="L1" s="174"/>
      <c r="M1" s="2"/>
      <c r="N1" s="2"/>
      <c r="O1" s="2"/>
    </row>
    <row r="2" spans="1:15" ht="15" thickBo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6</v>
      </c>
    </row>
    <row r="3" spans="1:16" ht="21.75" customHeight="1" thickBot="1">
      <c r="A3" s="115"/>
      <c r="B3" s="116"/>
      <c r="C3" s="117"/>
      <c r="D3" s="118">
        <v>1</v>
      </c>
      <c r="E3" s="119">
        <v>2</v>
      </c>
      <c r="F3" s="119">
        <v>3</v>
      </c>
      <c r="G3" s="119">
        <v>4</v>
      </c>
      <c r="H3" s="119">
        <v>5</v>
      </c>
      <c r="I3" s="119">
        <v>6</v>
      </c>
      <c r="J3" s="119">
        <v>7</v>
      </c>
      <c r="K3" s="119">
        <v>8</v>
      </c>
      <c r="L3" s="119">
        <v>9</v>
      </c>
      <c r="M3" s="119">
        <v>10</v>
      </c>
      <c r="N3" s="119">
        <v>11</v>
      </c>
      <c r="O3" s="120">
        <v>12</v>
      </c>
      <c r="P3" s="4"/>
    </row>
    <row r="4" spans="1:16" s="30" customFormat="1" ht="21.75" customHeight="1" thickTop="1">
      <c r="A4" s="192" t="s">
        <v>24</v>
      </c>
      <c r="B4" s="178" t="s">
        <v>21</v>
      </c>
      <c r="C4" s="179"/>
      <c r="D4" s="32">
        <v>7380</v>
      </c>
      <c r="E4" s="33">
        <v>7375</v>
      </c>
      <c r="F4" s="33">
        <v>7331</v>
      </c>
      <c r="G4" s="33">
        <v>7349</v>
      </c>
      <c r="H4" s="33">
        <v>7340</v>
      </c>
      <c r="I4" s="33">
        <v>7328</v>
      </c>
      <c r="J4" s="33">
        <v>7317</v>
      </c>
      <c r="K4" s="33">
        <v>7308</v>
      </c>
      <c r="L4" s="33">
        <v>7294</v>
      </c>
      <c r="M4" s="33">
        <v>7280</v>
      </c>
      <c r="N4" s="33">
        <v>7271</v>
      </c>
      <c r="O4" s="34">
        <v>7264</v>
      </c>
      <c r="P4" s="35"/>
    </row>
    <row r="5" spans="1:16" s="30" customFormat="1" ht="21.75" customHeight="1">
      <c r="A5" s="193"/>
      <c r="B5" s="168" t="s">
        <v>20</v>
      </c>
      <c r="C5" s="36" t="s">
        <v>1</v>
      </c>
      <c r="D5" s="37">
        <v>7167</v>
      </c>
      <c r="E5" s="38">
        <v>7147</v>
      </c>
      <c r="F5" s="38">
        <v>7073</v>
      </c>
      <c r="G5" s="38">
        <v>7066</v>
      </c>
      <c r="H5" s="38">
        <v>7038</v>
      </c>
      <c r="I5" s="38">
        <v>7030</v>
      </c>
      <c r="J5" s="38">
        <v>7017</v>
      </c>
      <c r="K5" s="38">
        <v>7007</v>
      </c>
      <c r="L5" s="38">
        <v>7000</v>
      </c>
      <c r="M5" s="38">
        <v>6977</v>
      </c>
      <c r="N5" s="38">
        <v>6966</v>
      </c>
      <c r="O5" s="39">
        <v>6959</v>
      </c>
      <c r="P5" s="35"/>
    </row>
    <row r="6" spans="1:16" s="30" customFormat="1" ht="21.75" customHeight="1">
      <c r="A6" s="193"/>
      <c r="B6" s="169"/>
      <c r="C6" s="40" t="s">
        <v>2</v>
      </c>
      <c r="D6" s="41">
        <v>7887</v>
      </c>
      <c r="E6" s="42">
        <v>7870</v>
      </c>
      <c r="F6" s="42">
        <v>7807</v>
      </c>
      <c r="G6" s="42">
        <v>7797</v>
      </c>
      <c r="H6" s="42">
        <v>7778</v>
      </c>
      <c r="I6" s="42">
        <v>7764</v>
      </c>
      <c r="J6" s="42">
        <v>7749</v>
      </c>
      <c r="K6" s="42">
        <v>7739</v>
      </c>
      <c r="L6" s="42">
        <v>7719</v>
      </c>
      <c r="M6" s="42">
        <v>7695</v>
      </c>
      <c r="N6" s="42">
        <v>7684</v>
      </c>
      <c r="O6" s="43">
        <v>7667</v>
      </c>
      <c r="P6" s="35"/>
    </row>
    <row r="7" spans="1:16" s="30" customFormat="1" ht="21.75" customHeight="1" thickBot="1">
      <c r="A7" s="221"/>
      <c r="B7" s="186"/>
      <c r="C7" s="80" t="s">
        <v>3</v>
      </c>
      <c r="D7" s="142">
        <f aca="true" t="shared" si="0" ref="D7:O7">SUM(D5:D6)</f>
        <v>15054</v>
      </c>
      <c r="E7" s="145">
        <f t="shared" si="0"/>
        <v>15017</v>
      </c>
      <c r="F7" s="145">
        <f t="shared" si="0"/>
        <v>14880</v>
      </c>
      <c r="G7" s="145">
        <f t="shared" si="0"/>
        <v>14863</v>
      </c>
      <c r="H7" s="145">
        <f t="shared" si="0"/>
        <v>14816</v>
      </c>
      <c r="I7" s="145">
        <f t="shared" si="0"/>
        <v>14794</v>
      </c>
      <c r="J7" s="145">
        <f t="shared" si="0"/>
        <v>14766</v>
      </c>
      <c r="K7" s="140">
        <f t="shared" si="0"/>
        <v>14746</v>
      </c>
      <c r="L7" s="140">
        <f t="shared" si="0"/>
        <v>14719</v>
      </c>
      <c r="M7" s="140">
        <f t="shared" si="0"/>
        <v>14672</v>
      </c>
      <c r="N7" s="140">
        <f t="shared" si="0"/>
        <v>14650</v>
      </c>
      <c r="O7" s="141">
        <f t="shared" si="0"/>
        <v>14626</v>
      </c>
      <c r="P7" s="35"/>
    </row>
    <row r="8" spans="1:16" s="30" customFormat="1" ht="21.75" customHeight="1" thickTop="1">
      <c r="A8" s="185" t="s">
        <v>25</v>
      </c>
      <c r="B8" s="180" t="s">
        <v>26</v>
      </c>
      <c r="C8" s="181"/>
      <c r="D8" s="107">
        <v>7249</v>
      </c>
      <c r="E8" s="108">
        <v>7241</v>
      </c>
      <c r="F8" s="108">
        <v>7196</v>
      </c>
      <c r="G8" s="108">
        <v>7206</v>
      </c>
      <c r="H8" s="108">
        <v>7190</v>
      </c>
      <c r="I8" s="108">
        <v>7188</v>
      </c>
      <c r="J8" s="108">
        <v>7167</v>
      </c>
      <c r="K8" s="108">
        <v>7152</v>
      </c>
      <c r="L8" s="108">
        <v>7136</v>
      </c>
      <c r="M8" s="108">
        <v>7111</v>
      </c>
      <c r="N8" s="108">
        <v>7108</v>
      </c>
      <c r="O8" s="109">
        <v>7092</v>
      </c>
      <c r="P8" s="35"/>
    </row>
    <row r="9" spans="1:16" s="30" customFormat="1" ht="21.75" customHeight="1">
      <c r="A9" s="183"/>
      <c r="B9" s="161" t="s">
        <v>20</v>
      </c>
      <c r="C9" s="95" t="s">
        <v>1</v>
      </c>
      <c r="D9" s="96">
        <v>6955</v>
      </c>
      <c r="E9" s="97">
        <v>6938</v>
      </c>
      <c r="F9" s="97">
        <v>6861</v>
      </c>
      <c r="G9" s="97">
        <v>6852</v>
      </c>
      <c r="H9" s="97">
        <v>6833</v>
      </c>
      <c r="I9" s="97">
        <v>6822</v>
      </c>
      <c r="J9" s="97">
        <v>6805</v>
      </c>
      <c r="K9" s="97">
        <v>6789</v>
      </c>
      <c r="L9" s="97">
        <v>6771</v>
      </c>
      <c r="M9" s="97">
        <v>6748</v>
      </c>
      <c r="N9" s="97">
        <v>6733</v>
      </c>
      <c r="O9" s="98">
        <v>6714</v>
      </c>
      <c r="P9" s="35"/>
    </row>
    <row r="10" spans="1:16" s="30" customFormat="1" ht="21.75" customHeight="1">
      <c r="A10" s="183"/>
      <c r="B10" s="162"/>
      <c r="C10" s="99" t="s">
        <v>2</v>
      </c>
      <c r="D10" s="100">
        <v>7659</v>
      </c>
      <c r="E10" s="101">
        <v>7644</v>
      </c>
      <c r="F10" s="101">
        <v>7577</v>
      </c>
      <c r="G10" s="101">
        <v>7556</v>
      </c>
      <c r="H10" s="101">
        <v>7546</v>
      </c>
      <c r="I10" s="101">
        <v>7534</v>
      </c>
      <c r="J10" s="101">
        <v>7515</v>
      </c>
      <c r="K10" s="101">
        <v>7496</v>
      </c>
      <c r="L10" s="101">
        <v>7464</v>
      </c>
      <c r="M10" s="101">
        <v>7440</v>
      </c>
      <c r="N10" s="101">
        <v>7435</v>
      </c>
      <c r="O10" s="102">
        <v>7420</v>
      </c>
      <c r="P10" s="35"/>
    </row>
    <row r="11" spans="1:16" s="30" customFormat="1" ht="21.75" customHeight="1" thickBot="1">
      <c r="A11" s="183"/>
      <c r="B11" s="162"/>
      <c r="C11" s="110" t="s">
        <v>3</v>
      </c>
      <c r="D11" s="107">
        <v>14614</v>
      </c>
      <c r="E11" s="108">
        <v>14582</v>
      </c>
      <c r="F11" s="108">
        <v>14438</v>
      </c>
      <c r="G11" s="108">
        <v>14408</v>
      </c>
      <c r="H11" s="108">
        <v>14379</v>
      </c>
      <c r="I11" s="108">
        <v>14356</v>
      </c>
      <c r="J11" s="108">
        <v>14320</v>
      </c>
      <c r="K11" s="108">
        <v>14285</v>
      </c>
      <c r="L11" s="108">
        <v>14235</v>
      </c>
      <c r="M11" s="108">
        <v>14188</v>
      </c>
      <c r="N11" s="108">
        <v>14168</v>
      </c>
      <c r="O11" s="109">
        <v>14134</v>
      </c>
      <c r="P11" s="35"/>
    </row>
    <row r="12" spans="1:16" s="30" customFormat="1" ht="21.75" customHeight="1" thickTop="1">
      <c r="A12" s="192" t="s">
        <v>27</v>
      </c>
      <c r="B12" s="178" t="s">
        <v>26</v>
      </c>
      <c r="C12" s="179"/>
      <c r="D12" s="32">
        <v>7090</v>
      </c>
      <c r="E12" s="33">
        <v>7080</v>
      </c>
      <c r="F12" s="33">
        <v>7018</v>
      </c>
      <c r="G12" s="33">
        <v>7071</v>
      </c>
      <c r="H12" s="33">
        <v>7070</v>
      </c>
      <c r="I12" s="33">
        <v>7070</v>
      </c>
      <c r="J12" s="33">
        <v>7059</v>
      </c>
      <c r="K12" s="33">
        <v>7044</v>
      </c>
      <c r="L12" s="33">
        <v>7031</v>
      </c>
      <c r="M12" s="33">
        <v>7011</v>
      </c>
      <c r="N12" s="33">
        <v>7008</v>
      </c>
      <c r="O12" s="34">
        <v>7013</v>
      </c>
      <c r="P12" s="35"/>
    </row>
    <row r="13" spans="1:16" s="30" customFormat="1" ht="21.75" customHeight="1">
      <c r="A13" s="193"/>
      <c r="B13" s="168" t="s">
        <v>20</v>
      </c>
      <c r="C13" s="36" t="s">
        <v>1</v>
      </c>
      <c r="D13" s="37">
        <v>6705</v>
      </c>
      <c r="E13" s="38">
        <v>6686</v>
      </c>
      <c r="F13" s="38">
        <v>6618</v>
      </c>
      <c r="G13" s="38">
        <v>6652</v>
      </c>
      <c r="H13" s="38">
        <v>6639</v>
      </c>
      <c r="I13" s="38">
        <v>6634</v>
      </c>
      <c r="J13" s="38">
        <v>6629</v>
      </c>
      <c r="K13" s="38">
        <v>6612</v>
      </c>
      <c r="L13" s="38">
        <v>6589</v>
      </c>
      <c r="M13" s="38">
        <v>6567</v>
      </c>
      <c r="N13" s="38">
        <v>6560</v>
      </c>
      <c r="O13" s="39">
        <v>6548</v>
      </c>
      <c r="P13" s="35"/>
    </row>
    <row r="14" spans="1:16" s="30" customFormat="1" ht="21.75" customHeight="1">
      <c r="A14" s="193"/>
      <c r="B14" s="169"/>
      <c r="C14" s="40" t="s">
        <v>2</v>
      </c>
      <c r="D14" s="41">
        <v>7406</v>
      </c>
      <c r="E14" s="42">
        <v>7389</v>
      </c>
      <c r="F14" s="42">
        <v>7335</v>
      </c>
      <c r="G14" s="42">
        <v>7362</v>
      </c>
      <c r="H14" s="42">
        <v>7350</v>
      </c>
      <c r="I14" s="42">
        <v>7345</v>
      </c>
      <c r="J14" s="42">
        <v>7329</v>
      </c>
      <c r="K14" s="42">
        <v>7308</v>
      </c>
      <c r="L14" s="42">
        <v>7294</v>
      </c>
      <c r="M14" s="42">
        <v>7282</v>
      </c>
      <c r="N14" s="42">
        <v>7264</v>
      </c>
      <c r="O14" s="43">
        <v>7258</v>
      </c>
      <c r="P14" s="35"/>
    </row>
    <row r="15" spans="1:16" s="30" customFormat="1" ht="21.75" customHeight="1" thickBot="1">
      <c r="A15" s="221"/>
      <c r="B15" s="186"/>
      <c r="C15" s="80" t="s">
        <v>3</v>
      </c>
      <c r="D15" s="81">
        <v>14111</v>
      </c>
      <c r="E15" s="82">
        <v>14075</v>
      </c>
      <c r="F15" s="82">
        <v>13953</v>
      </c>
      <c r="G15" s="82">
        <v>14014</v>
      </c>
      <c r="H15" s="82">
        <v>13989</v>
      </c>
      <c r="I15" s="82">
        <v>13979</v>
      </c>
      <c r="J15" s="82">
        <v>13958</v>
      </c>
      <c r="K15" s="82">
        <v>13920</v>
      </c>
      <c r="L15" s="82">
        <v>13883</v>
      </c>
      <c r="M15" s="82">
        <v>13849</v>
      </c>
      <c r="N15" s="82">
        <v>13824</v>
      </c>
      <c r="O15" s="83">
        <v>13806</v>
      </c>
      <c r="P15" s="35"/>
    </row>
    <row r="16" spans="1:16" s="30" customFormat="1" ht="21.75" customHeight="1" thickTop="1">
      <c r="A16" s="187" t="s">
        <v>28</v>
      </c>
      <c r="B16" s="180" t="s">
        <v>0</v>
      </c>
      <c r="C16" s="181"/>
      <c r="D16" s="107">
        <v>7013</v>
      </c>
      <c r="E16" s="108">
        <v>7006</v>
      </c>
      <c r="F16" s="108">
        <v>6943</v>
      </c>
      <c r="G16" s="108">
        <v>6983</v>
      </c>
      <c r="H16" s="108">
        <v>6960</v>
      </c>
      <c r="I16" s="108">
        <v>6947</v>
      </c>
      <c r="J16" s="108">
        <v>6940</v>
      </c>
      <c r="K16" s="108">
        <v>6923</v>
      </c>
      <c r="L16" s="108">
        <v>6906</v>
      </c>
      <c r="M16" s="108">
        <v>6896</v>
      </c>
      <c r="N16" s="108">
        <v>6889</v>
      </c>
      <c r="O16" s="109">
        <v>6867</v>
      </c>
      <c r="P16" s="35"/>
    </row>
    <row r="17" spans="1:16" s="30" customFormat="1" ht="21.75" customHeight="1">
      <c r="A17" s="188"/>
      <c r="B17" s="161" t="s">
        <v>20</v>
      </c>
      <c r="C17" s="95" t="s">
        <v>1</v>
      </c>
      <c r="D17" s="96">
        <v>6542</v>
      </c>
      <c r="E17" s="97">
        <v>6531</v>
      </c>
      <c r="F17" s="97">
        <v>6435</v>
      </c>
      <c r="G17" s="97">
        <v>6464</v>
      </c>
      <c r="H17" s="97">
        <v>6437</v>
      </c>
      <c r="I17" s="97">
        <v>6421</v>
      </c>
      <c r="J17" s="97">
        <v>6413</v>
      </c>
      <c r="K17" s="97">
        <v>6401</v>
      </c>
      <c r="L17" s="97">
        <v>6379</v>
      </c>
      <c r="M17" s="97">
        <v>6360</v>
      </c>
      <c r="N17" s="97">
        <v>6350</v>
      </c>
      <c r="O17" s="98">
        <v>6330</v>
      </c>
      <c r="P17" s="35"/>
    </row>
    <row r="18" spans="1:16" s="30" customFormat="1" ht="21.75" customHeight="1">
      <c r="A18" s="188"/>
      <c r="B18" s="162"/>
      <c r="C18" s="99" t="s">
        <v>2</v>
      </c>
      <c r="D18" s="100">
        <v>7256</v>
      </c>
      <c r="E18" s="101">
        <v>7246</v>
      </c>
      <c r="F18" s="101">
        <v>7180</v>
      </c>
      <c r="G18" s="101">
        <v>7187</v>
      </c>
      <c r="H18" s="101">
        <v>7171</v>
      </c>
      <c r="I18" s="101">
        <v>7159</v>
      </c>
      <c r="J18" s="101">
        <v>7152</v>
      </c>
      <c r="K18" s="101">
        <v>7145</v>
      </c>
      <c r="L18" s="101">
        <v>7130</v>
      </c>
      <c r="M18" s="101">
        <v>7122</v>
      </c>
      <c r="N18" s="101">
        <v>7103</v>
      </c>
      <c r="O18" s="102">
        <v>7087</v>
      </c>
      <c r="P18" s="35"/>
    </row>
    <row r="19" spans="1:16" s="30" customFormat="1" ht="21.75" customHeight="1" thickBot="1">
      <c r="A19" s="195"/>
      <c r="B19" s="162"/>
      <c r="C19" s="110" t="s">
        <v>3</v>
      </c>
      <c r="D19" s="107">
        <v>13798</v>
      </c>
      <c r="E19" s="108">
        <v>13777</v>
      </c>
      <c r="F19" s="108">
        <v>13615</v>
      </c>
      <c r="G19" s="108">
        <v>13651</v>
      </c>
      <c r="H19" s="108">
        <v>13608</v>
      </c>
      <c r="I19" s="108">
        <v>13580</v>
      </c>
      <c r="J19" s="108">
        <v>13565</v>
      </c>
      <c r="K19" s="108">
        <v>13546</v>
      </c>
      <c r="L19" s="108">
        <v>13509</v>
      </c>
      <c r="M19" s="108">
        <v>13482</v>
      </c>
      <c r="N19" s="108">
        <v>13453</v>
      </c>
      <c r="O19" s="109">
        <v>13417</v>
      </c>
      <c r="P19" s="35"/>
    </row>
    <row r="20" spans="1:16" s="30" customFormat="1" ht="21.75" customHeight="1" thickTop="1">
      <c r="A20" s="172" t="s">
        <v>29</v>
      </c>
      <c r="B20" s="178" t="s">
        <v>0</v>
      </c>
      <c r="C20" s="179"/>
      <c r="D20" s="32">
        <v>6860</v>
      </c>
      <c r="E20" s="33">
        <v>6852</v>
      </c>
      <c r="F20" s="33">
        <v>6818</v>
      </c>
      <c r="G20" s="33">
        <v>6801</v>
      </c>
      <c r="H20" s="33">
        <v>6783</v>
      </c>
      <c r="I20" s="33">
        <v>6768</v>
      </c>
      <c r="J20" s="33">
        <v>6752</v>
      </c>
      <c r="K20" s="33">
        <v>6732</v>
      </c>
      <c r="L20" s="33">
        <v>6723</v>
      </c>
      <c r="M20" s="33">
        <v>6690</v>
      </c>
      <c r="N20" s="33">
        <v>6675</v>
      </c>
      <c r="O20" s="34">
        <v>6628</v>
      </c>
      <c r="P20" s="35"/>
    </row>
    <row r="21" spans="1:16" s="30" customFormat="1" ht="21.75" customHeight="1">
      <c r="A21" s="171"/>
      <c r="B21" s="168" t="s">
        <v>20</v>
      </c>
      <c r="C21" s="36" t="s">
        <v>1</v>
      </c>
      <c r="D21" s="37">
        <v>6309</v>
      </c>
      <c r="E21" s="38">
        <v>6293</v>
      </c>
      <c r="F21" s="38">
        <v>6257</v>
      </c>
      <c r="G21" s="38">
        <v>6229</v>
      </c>
      <c r="H21" s="38">
        <v>6212</v>
      </c>
      <c r="I21" s="38">
        <v>6199</v>
      </c>
      <c r="J21" s="38">
        <v>6173</v>
      </c>
      <c r="K21" s="38">
        <v>6153</v>
      </c>
      <c r="L21" s="38">
        <v>6142</v>
      </c>
      <c r="M21" s="38">
        <v>6116</v>
      </c>
      <c r="N21" s="38">
        <v>6092</v>
      </c>
      <c r="O21" s="39">
        <v>6044</v>
      </c>
      <c r="P21" s="35"/>
    </row>
    <row r="22" spans="1:16" s="30" customFormat="1" ht="21.75" customHeight="1">
      <c r="A22" s="171"/>
      <c r="B22" s="169"/>
      <c r="C22" s="40" t="s">
        <v>2</v>
      </c>
      <c r="D22" s="41">
        <v>7071</v>
      </c>
      <c r="E22" s="42">
        <v>7057</v>
      </c>
      <c r="F22" s="42">
        <v>7011</v>
      </c>
      <c r="G22" s="42">
        <v>6992</v>
      </c>
      <c r="H22" s="42">
        <v>6977</v>
      </c>
      <c r="I22" s="42">
        <v>6966</v>
      </c>
      <c r="J22" s="42">
        <v>6945</v>
      </c>
      <c r="K22" s="42">
        <v>6926</v>
      </c>
      <c r="L22" s="42">
        <v>6903</v>
      </c>
      <c r="M22" s="42">
        <v>6853</v>
      </c>
      <c r="N22" s="42">
        <v>6828</v>
      </c>
      <c r="O22" s="43">
        <v>6784</v>
      </c>
      <c r="P22" s="35"/>
    </row>
    <row r="23" spans="1:16" s="30" customFormat="1" ht="21.75" customHeight="1" thickBot="1">
      <c r="A23" s="173"/>
      <c r="B23" s="186"/>
      <c r="C23" s="80" t="s">
        <v>3</v>
      </c>
      <c r="D23" s="81">
        <v>13380</v>
      </c>
      <c r="E23" s="82">
        <v>13350</v>
      </c>
      <c r="F23" s="82">
        <v>13268</v>
      </c>
      <c r="G23" s="82">
        <v>13221</v>
      </c>
      <c r="H23" s="82">
        <v>13189</v>
      </c>
      <c r="I23" s="82">
        <v>13165</v>
      </c>
      <c r="J23" s="82">
        <v>13118</v>
      </c>
      <c r="K23" s="82">
        <v>13079</v>
      </c>
      <c r="L23" s="82">
        <v>13045</v>
      </c>
      <c r="M23" s="82">
        <v>12969</v>
      </c>
      <c r="N23" s="82">
        <v>12920</v>
      </c>
      <c r="O23" s="132">
        <v>12828</v>
      </c>
      <c r="P23" s="35"/>
    </row>
    <row r="24" spans="1:16" s="30" customFormat="1" ht="21.75" customHeight="1" thickTop="1">
      <c r="A24" s="182" t="s">
        <v>30</v>
      </c>
      <c r="B24" s="166" t="s">
        <v>0</v>
      </c>
      <c r="C24" s="167"/>
      <c r="D24" s="92">
        <v>6615</v>
      </c>
      <c r="E24" s="93">
        <v>6603</v>
      </c>
      <c r="F24" s="93">
        <v>6552</v>
      </c>
      <c r="G24" s="93">
        <v>6536</v>
      </c>
      <c r="H24" s="93">
        <v>6507</v>
      </c>
      <c r="I24" s="93">
        <v>6490</v>
      </c>
      <c r="J24" s="93">
        <v>6469</v>
      </c>
      <c r="K24" s="93">
        <v>6450</v>
      </c>
      <c r="L24" s="93">
        <v>6427</v>
      </c>
      <c r="M24" s="93">
        <v>6414</v>
      </c>
      <c r="N24" s="93">
        <v>6405</v>
      </c>
      <c r="O24" s="94">
        <v>6392</v>
      </c>
      <c r="P24" s="35"/>
    </row>
    <row r="25" spans="1:16" s="30" customFormat="1" ht="21.75" customHeight="1">
      <c r="A25" s="183"/>
      <c r="B25" s="161" t="s">
        <v>20</v>
      </c>
      <c r="C25" s="95" t="s">
        <v>1</v>
      </c>
      <c r="D25" s="96">
        <v>6033</v>
      </c>
      <c r="E25" s="97">
        <v>6016</v>
      </c>
      <c r="F25" s="97">
        <v>5949</v>
      </c>
      <c r="G25" s="97">
        <v>5919</v>
      </c>
      <c r="H25" s="97">
        <v>5888</v>
      </c>
      <c r="I25" s="97">
        <v>5860</v>
      </c>
      <c r="J25" s="97">
        <v>5828</v>
      </c>
      <c r="K25" s="97">
        <v>5813</v>
      </c>
      <c r="L25" s="97">
        <v>5783</v>
      </c>
      <c r="M25" s="97">
        <v>5764</v>
      </c>
      <c r="N25" s="97">
        <v>5746</v>
      </c>
      <c r="O25" s="98">
        <v>5732</v>
      </c>
      <c r="P25" s="35"/>
    </row>
    <row r="26" spans="1:16" s="30" customFormat="1" ht="21.75" customHeight="1">
      <c r="A26" s="183"/>
      <c r="B26" s="162"/>
      <c r="C26" s="99" t="s">
        <v>2</v>
      </c>
      <c r="D26" s="100">
        <v>6765</v>
      </c>
      <c r="E26" s="101">
        <v>6754</v>
      </c>
      <c r="F26" s="101">
        <v>6682</v>
      </c>
      <c r="G26" s="101">
        <v>6633</v>
      </c>
      <c r="H26" s="101">
        <v>6606</v>
      </c>
      <c r="I26" s="101">
        <v>6586</v>
      </c>
      <c r="J26" s="101">
        <v>6562</v>
      </c>
      <c r="K26" s="101">
        <v>6543</v>
      </c>
      <c r="L26" s="101">
        <v>6524</v>
      </c>
      <c r="M26" s="101">
        <v>6506</v>
      </c>
      <c r="N26" s="101">
        <v>6477</v>
      </c>
      <c r="O26" s="102">
        <v>6466</v>
      </c>
      <c r="P26" s="35"/>
    </row>
    <row r="27" spans="1:16" s="30" customFormat="1" ht="21.75" customHeight="1" thickBot="1">
      <c r="A27" s="220"/>
      <c r="B27" s="190"/>
      <c r="C27" s="103" t="s">
        <v>3</v>
      </c>
      <c r="D27" s="104">
        <v>12798</v>
      </c>
      <c r="E27" s="105">
        <v>12770</v>
      </c>
      <c r="F27" s="105">
        <f>F25+F26</f>
        <v>12631</v>
      </c>
      <c r="G27" s="105">
        <f>G25+G26</f>
        <v>12552</v>
      </c>
      <c r="H27" s="105">
        <f>H25+H26</f>
        <v>12494</v>
      </c>
      <c r="I27" s="105">
        <f>I25+I26</f>
        <v>12446</v>
      </c>
      <c r="J27" s="105">
        <f aca="true" t="shared" si="1" ref="J27:O27">J25+J26</f>
        <v>12390</v>
      </c>
      <c r="K27" s="105">
        <f t="shared" si="1"/>
        <v>12356</v>
      </c>
      <c r="L27" s="105">
        <f t="shared" si="1"/>
        <v>12307</v>
      </c>
      <c r="M27" s="105">
        <f t="shared" si="1"/>
        <v>12270</v>
      </c>
      <c r="N27" s="105">
        <f t="shared" si="1"/>
        <v>12223</v>
      </c>
      <c r="O27" s="106">
        <f t="shared" si="1"/>
        <v>12198</v>
      </c>
      <c r="P27" s="35"/>
    </row>
    <row r="28" spans="1:16" s="30" customFormat="1" ht="21.75" customHeight="1" thickTop="1">
      <c r="A28" s="172" t="s">
        <v>87</v>
      </c>
      <c r="B28" s="178" t="s">
        <v>0</v>
      </c>
      <c r="C28" s="179"/>
      <c r="D28" s="32">
        <v>6337</v>
      </c>
      <c r="E28" s="33">
        <v>6358</v>
      </c>
      <c r="F28" s="33">
        <v>6345</v>
      </c>
      <c r="G28" s="33">
        <v>6325</v>
      </c>
      <c r="H28" s="33">
        <v>6313</v>
      </c>
      <c r="I28" s="33">
        <v>6302</v>
      </c>
      <c r="J28" s="33">
        <v>6300</v>
      </c>
      <c r="K28" s="33">
        <v>6284</v>
      </c>
      <c r="L28" s="33">
        <v>6265</v>
      </c>
      <c r="M28" s="33">
        <v>6260</v>
      </c>
      <c r="N28" s="33">
        <v>6239</v>
      </c>
      <c r="O28" s="34">
        <v>6224</v>
      </c>
      <c r="P28" s="35"/>
    </row>
    <row r="29" spans="1:16" s="30" customFormat="1" ht="21.75" customHeight="1">
      <c r="A29" s="171"/>
      <c r="B29" s="168" t="s">
        <v>20</v>
      </c>
      <c r="C29" s="36" t="s">
        <v>1</v>
      </c>
      <c r="D29" s="37">
        <v>5716</v>
      </c>
      <c r="E29" s="38">
        <v>5696</v>
      </c>
      <c r="F29" s="38">
        <v>5661</v>
      </c>
      <c r="G29" s="38">
        <v>5633</v>
      </c>
      <c r="H29" s="38">
        <v>5629</v>
      </c>
      <c r="I29" s="38">
        <v>5609</v>
      </c>
      <c r="J29" s="38">
        <v>5593</v>
      </c>
      <c r="K29" s="38">
        <v>5570</v>
      </c>
      <c r="L29" s="38">
        <v>5550</v>
      </c>
      <c r="M29" s="38">
        <v>5535</v>
      </c>
      <c r="N29" s="38">
        <v>5517</v>
      </c>
      <c r="O29" s="39">
        <v>5499</v>
      </c>
      <c r="P29" s="35"/>
    </row>
    <row r="30" spans="1:16" s="30" customFormat="1" ht="21.75" customHeight="1">
      <c r="A30" s="171"/>
      <c r="B30" s="169"/>
      <c r="C30" s="40" t="s">
        <v>2</v>
      </c>
      <c r="D30" s="41">
        <v>6453</v>
      </c>
      <c r="E30" s="42">
        <v>6437</v>
      </c>
      <c r="F30" s="42">
        <v>6407</v>
      </c>
      <c r="G30" s="42">
        <v>6365</v>
      </c>
      <c r="H30" s="42">
        <v>6343</v>
      </c>
      <c r="I30" s="42">
        <v>6331</v>
      </c>
      <c r="J30" s="42">
        <v>6330</v>
      </c>
      <c r="K30" s="42">
        <v>6316</v>
      </c>
      <c r="L30" s="42">
        <v>6297</v>
      </c>
      <c r="M30" s="42">
        <v>6287</v>
      </c>
      <c r="N30" s="42">
        <v>6264</v>
      </c>
      <c r="O30" s="43">
        <v>6240</v>
      </c>
      <c r="P30" s="35"/>
    </row>
    <row r="31" spans="1:16" s="30" customFormat="1" ht="21.75" customHeight="1" thickBot="1">
      <c r="A31" s="222"/>
      <c r="B31" s="191"/>
      <c r="C31" s="88" t="s">
        <v>3</v>
      </c>
      <c r="D31" s="89">
        <f aca="true" t="shared" si="2" ref="D31:O31">SUM(D29:D30)</f>
        <v>12169</v>
      </c>
      <c r="E31" s="90">
        <f t="shared" si="2"/>
        <v>12133</v>
      </c>
      <c r="F31" s="90">
        <f t="shared" si="2"/>
        <v>12068</v>
      </c>
      <c r="G31" s="90">
        <f t="shared" si="2"/>
        <v>11998</v>
      </c>
      <c r="H31" s="90">
        <f t="shared" si="2"/>
        <v>11972</v>
      </c>
      <c r="I31" s="90">
        <f t="shared" si="2"/>
        <v>11940</v>
      </c>
      <c r="J31" s="90">
        <f t="shared" si="2"/>
        <v>11923</v>
      </c>
      <c r="K31" s="90">
        <f t="shared" si="2"/>
        <v>11886</v>
      </c>
      <c r="L31" s="90">
        <f t="shared" si="2"/>
        <v>11847</v>
      </c>
      <c r="M31" s="90">
        <f t="shared" si="2"/>
        <v>11822</v>
      </c>
      <c r="N31" s="90">
        <f t="shared" si="2"/>
        <v>11781</v>
      </c>
      <c r="O31" s="91">
        <f t="shared" si="2"/>
        <v>11739</v>
      </c>
      <c r="P31" s="35"/>
    </row>
    <row r="32" spans="1:16" s="30" customFormat="1" ht="21.75" customHeight="1" thickTop="1">
      <c r="A32" s="182" t="s">
        <v>88</v>
      </c>
      <c r="B32" s="166" t="s">
        <v>0</v>
      </c>
      <c r="C32" s="167"/>
      <c r="D32" s="92">
        <v>6214</v>
      </c>
      <c r="E32" s="93">
        <v>6216</v>
      </c>
      <c r="F32" s="93">
        <v>6209</v>
      </c>
      <c r="G32" s="93">
        <v>6198</v>
      </c>
      <c r="H32" s="93">
        <v>6195</v>
      </c>
      <c r="I32" s="93">
        <v>6202</v>
      </c>
      <c r="J32" s="93">
        <v>6193</v>
      </c>
      <c r="K32" s="93">
        <v>6180</v>
      </c>
      <c r="L32" s="93">
        <v>6159</v>
      </c>
      <c r="M32" s="93">
        <v>6142</v>
      </c>
      <c r="N32" s="93">
        <v>6134</v>
      </c>
      <c r="O32" s="94">
        <v>6128</v>
      </c>
      <c r="P32" s="35"/>
    </row>
    <row r="33" spans="1:16" s="30" customFormat="1" ht="21.75" customHeight="1">
      <c r="A33" s="183"/>
      <c r="B33" s="161" t="s">
        <v>20</v>
      </c>
      <c r="C33" s="95" t="s">
        <v>1</v>
      </c>
      <c r="D33" s="96">
        <v>5485</v>
      </c>
      <c r="E33" s="97">
        <v>5479</v>
      </c>
      <c r="F33" s="97">
        <v>5443</v>
      </c>
      <c r="G33" s="97">
        <v>5415</v>
      </c>
      <c r="H33" s="97">
        <v>5397</v>
      </c>
      <c r="I33" s="97">
        <v>5399</v>
      </c>
      <c r="J33" s="97">
        <v>5388</v>
      </c>
      <c r="K33" s="97">
        <v>5380</v>
      </c>
      <c r="L33" s="97">
        <v>5354</v>
      </c>
      <c r="M33" s="97">
        <v>5337</v>
      </c>
      <c r="N33" s="97">
        <v>5327</v>
      </c>
      <c r="O33" s="98">
        <v>5316</v>
      </c>
      <c r="P33" s="35"/>
    </row>
    <row r="34" spans="1:16" s="30" customFormat="1" ht="21.75" customHeight="1">
      <c r="A34" s="183"/>
      <c r="B34" s="162"/>
      <c r="C34" s="99" t="s">
        <v>2</v>
      </c>
      <c r="D34" s="100">
        <v>6222</v>
      </c>
      <c r="E34" s="101">
        <v>6219</v>
      </c>
      <c r="F34" s="101">
        <v>6190</v>
      </c>
      <c r="G34" s="101">
        <v>6159</v>
      </c>
      <c r="H34" s="101">
        <v>6147</v>
      </c>
      <c r="I34" s="101">
        <v>6133</v>
      </c>
      <c r="J34" s="101">
        <v>6123</v>
      </c>
      <c r="K34" s="101">
        <v>6108</v>
      </c>
      <c r="L34" s="101">
        <v>6085</v>
      </c>
      <c r="M34" s="101">
        <v>6065</v>
      </c>
      <c r="N34" s="101">
        <v>6055</v>
      </c>
      <c r="O34" s="102">
        <v>6039</v>
      </c>
      <c r="P34" s="35"/>
    </row>
    <row r="35" spans="1:16" s="30" customFormat="1" ht="21.75" customHeight="1" thickBot="1">
      <c r="A35" s="220"/>
      <c r="B35" s="190"/>
      <c r="C35" s="103" t="s">
        <v>3</v>
      </c>
      <c r="D35" s="104">
        <f aca="true" t="shared" si="3" ref="D35:O35">SUM(D33:D34)</f>
        <v>11707</v>
      </c>
      <c r="E35" s="105">
        <f t="shared" si="3"/>
        <v>11698</v>
      </c>
      <c r="F35" s="105">
        <f t="shared" si="3"/>
        <v>11633</v>
      </c>
      <c r="G35" s="105">
        <f t="shared" si="3"/>
        <v>11574</v>
      </c>
      <c r="H35" s="105">
        <f t="shared" si="3"/>
        <v>11544</v>
      </c>
      <c r="I35" s="105">
        <f t="shared" si="3"/>
        <v>11532</v>
      </c>
      <c r="J35" s="105">
        <f t="shared" si="3"/>
        <v>11511</v>
      </c>
      <c r="K35" s="105">
        <f t="shared" si="3"/>
        <v>11488</v>
      </c>
      <c r="L35" s="105">
        <f t="shared" si="3"/>
        <v>11439</v>
      </c>
      <c r="M35" s="105">
        <f t="shared" si="3"/>
        <v>11402</v>
      </c>
      <c r="N35" s="105">
        <f t="shared" si="3"/>
        <v>11382</v>
      </c>
      <c r="O35" s="106">
        <f t="shared" si="3"/>
        <v>11355</v>
      </c>
      <c r="P35" s="35"/>
    </row>
    <row r="36" spans="1:16" s="30" customFormat="1" ht="21.75" customHeight="1" thickTop="1">
      <c r="A36" s="172" t="s">
        <v>93</v>
      </c>
      <c r="B36" s="178" t="s">
        <v>0</v>
      </c>
      <c r="C36" s="179"/>
      <c r="D36" s="32">
        <v>6121</v>
      </c>
      <c r="E36" s="33">
        <v>6110</v>
      </c>
      <c r="F36" s="33">
        <v>6076</v>
      </c>
      <c r="G36" s="33">
        <v>6062</v>
      </c>
      <c r="H36" s="33">
        <v>6057</v>
      </c>
      <c r="I36" s="33">
        <v>6039</v>
      </c>
      <c r="J36" s="33">
        <v>6041</v>
      </c>
      <c r="K36" s="33">
        <v>6023</v>
      </c>
      <c r="L36" s="33">
        <v>6012</v>
      </c>
      <c r="M36" s="33">
        <v>6004</v>
      </c>
      <c r="N36" s="33">
        <v>5986</v>
      </c>
      <c r="O36" s="34">
        <v>5970</v>
      </c>
      <c r="P36" s="35"/>
    </row>
    <row r="37" spans="1:16" s="30" customFormat="1" ht="21.75" customHeight="1">
      <c r="A37" s="171"/>
      <c r="B37" s="168" t="s">
        <v>20</v>
      </c>
      <c r="C37" s="36" t="s">
        <v>1</v>
      </c>
      <c r="D37" s="37">
        <v>5305</v>
      </c>
      <c r="E37" s="38">
        <v>5295</v>
      </c>
      <c r="F37" s="38">
        <v>5237</v>
      </c>
      <c r="G37" s="38">
        <v>5196</v>
      </c>
      <c r="H37" s="38">
        <v>5192</v>
      </c>
      <c r="I37" s="38">
        <v>5170</v>
      </c>
      <c r="J37" s="38">
        <v>5167</v>
      </c>
      <c r="K37" s="38">
        <v>5148</v>
      </c>
      <c r="L37" s="38">
        <v>5138</v>
      </c>
      <c r="M37" s="38">
        <v>5131</v>
      </c>
      <c r="N37" s="38">
        <v>5115</v>
      </c>
      <c r="O37" s="39">
        <v>5109</v>
      </c>
      <c r="P37" s="35"/>
    </row>
    <row r="38" spans="1:16" s="30" customFormat="1" ht="21.75" customHeight="1">
      <c r="A38" s="171"/>
      <c r="B38" s="169"/>
      <c r="C38" s="40" t="s">
        <v>2</v>
      </c>
      <c r="D38" s="41">
        <v>6023</v>
      </c>
      <c r="E38" s="42">
        <v>6010</v>
      </c>
      <c r="F38" s="42">
        <v>5976</v>
      </c>
      <c r="G38" s="42">
        <v>5940</v>
      </c>
      <c r="H38" s="42">
        <v>5936</v>
      </c>
      <c r="I38" s="42">
        <v>5919</v>
      </c>
      <c r="J38" s="42">
        <v>5912</v>
      </c>
      <c r="K38" s="42">
        <v>5894</v>
      </c>
      <c r="L38" s="42">
        <v>5874</v>
      </c>
      <c r="M38" s="42">
        <v>5867</v>
      </c>
      <c r="N38" s="42">
        <v>5846</v>
      </c>
      <c r="O38" s="43">
        <v>5835</v>
      </c>
      <c r="P38" s="35"/>
    </row>
    <row r="39" spans="1:16" s="30" customFormat="1" ht="21.75" customHeight="1" thickBot="1">
      <c r="A39" s="222"/>
      <c r="B39" s="191"/>
      <c r="C39" s="88" t="s">
        <v>3</v>
      </c>
      <c r="D39" s="81">
        <v>11328</v>
      </c>
      <c r="E39" s="82">
        <f>SUM(E37:E38)</f>
        <v>11305</v>
      </c>
      <c r="F39" s="82">
        <f>SUM(F37:F38)</f>
        <v>11213</v>
      </c>
      <c r="G39" s="82">
        <f>SUM(G37:G38)</f>
        <v>11136</v>
      </c>
      <c r="H39" s="82">
        <f aca="true" t="shared" si="4" ref="H39:O39">SUM(H37:H38)</f>
        <v>11128</v>
      </c>
      <c r="I39" s="82">
        <f t="shared" si="4"/>
        <v>11089</v>
      </c>
      <c r="J39" s="82">
        <f t="shared" si="4"/>
        <v>11079</v>
      </c>
      <c r="K39" s="82">
        <f t="shared" si="4"/>
        <v>11042</v>
      </c>
      <c r="L39" s="82">
        <f t="shared" si="4"/>
        <v>11012</v>
      </c>
      <c r="M39" s="82">
        <f t="shared" si="4"/>
        <v>10998</v>
      </c>
      <c r="N39" s="82">
        <f t="shared" si="4"/>
        <v>10961</v>
      </c>
      <c r="O39" s="132">
        <f t="shared" si="4"/>
        <v>10944</v>
      </c>
      <c r="P39" s="35"/>
    </row>
    <row r="40" spans="1:16" s="30" customFormat="1" ht="21.75" customHeight="1" thickTop="1">
      <c r="A40" s="182" t="s">
        <v>94</v>
      </c>
      <c r="B40" s="166" t="s">
        <v>0</v>
      </c>
      <c r="C40" s="167"/>
      <c r="D40" s="92">
        <v>5962</v>
      </c>
      <c r="E40" s="93">
        <v>5952</v>
      </c>
      <c r="F40" s="93">
        <v>5943</v>
      </c>
      <c r="G40" s="93">
        <v>5939</v>
      </c>
      <c r="H40" s="93">
        <v>5921</v>
      </c>
      <c r="I40" s="93">
        <v>5906</v>
      </c>
      <c r="J40" s="93">
        <v>5891</v>
      </c>
      <c r="K40" s="93">
        <v>5871</v>
      </c>
      <c r="L40" s="93">
        <v>5869</v>
      </c>
      <c r="M40" s="93">
        <v>5853</v>
      </c>
      <c r="N40" s="93">
        <v>5843</v>
      </c>
      <c r="O40" s="94">
        <v>5833</v>
      </c>
      <c r="P40" s="35"/>
    </row>
    <row r="41" spans="1:16" s="30" customFormat="1" ht="21.75" customHeight="1">
      <c r="A41" s="183"/>
      <c r="B41" s="161" t="s">
        <v>20</v>
      </c>
      <c r="C41" s="95" t="s">
        <v>1</v>
      </c>
      <c r="D41" s="96">
        <v>5098</v>
      </c>
      <c r="E41" s="97">
        <v>5087</v>
      </c>
      <c r="F41" s="97">
        <v>5070</v>
      </c>
      <c r="G41" s="97">
        <v>5067</v>
      </c>
      <c r="H41" s="97">
        <v>5056</v>
      </c>
      <c r="I41" s="97">
        <v>5040</v>
      </c>
      <c r="J41" s="97">
        <v>5031</v>
      </c>
      <c r="K41" s="97">
        <v>5012</v>
      </c>
      <c r="L41" s="97">
        <v>5005</v>
      </c>
      <c r="M41" s="97">
        <v>4989</v>
      </c>
      <c r="N41" s="97">
        <v>4979</v>
      </c>
      <c r="O41" s="98">
        <v>4972</v>
      </c>
      <c r="P41" s="35"/>
    </row>
    <row r="42" spans="1:16" s="30" customFormat="1" ht="21.75" customHeight="1">
      <c r="A42" s="183"/>
      <c r="B42" s="162"/>
      <c r="C42" s="99" t="s">
        <v>2</v>
      </c>
      <c r="D42" s="100">
        <v>5812</v>
      </c>
      <c r="E42" s="101">
        <v>5800</v>
      </c>
      <c r="F42" s="101">
        <v>5769</v>
      </c>
      <c r="G42" s="101">
        <v>5740</v>
      </c>
      <c r="H42" s="101">
        <v>5713</v>
      </c>
      <c r="I42" s="101">
        <v>5698</v>
      </c>
      <c r="J42" s="101">
        <v>5678</v>
      </c>
      <c r="K42" s="101">
        <v>5662</v>
      </c>
      <c r="L42" s="101">
        <v>5649</v>
      </c>
      <c r="M42" s="101">
        <v>5640</v>
      </c>
      <c r="N42" s="101">
        <v>5629</v>
      </c>
      <c r="O42" s="102">
        <v>5616</v>
      </c>
      <c r="P42" s="35"/>
    </row>
    <row r="43" spans="1:16" s="30" customFormat="1" ht="21.75" customHeight="1" thickBot="1">
      <c r="A43" s="220"/>
      <c r="B43" s="190"/>
      <c r="C43" s="103" t="s">
        <v>3</v>
      </c>
      <c r="D43" s="104">
        <f aca="true" t="shared" si="5" ref="D43:O43">SUM(D41:D42)</f>
        <v>10910</v>
      </c>
      <c r="E43" s="105">
        <f t="shared" si="5"/>
        <v>10887</v>
      </c>
      <c r="F43" s="105">
        <f t="shared" si="5"/>
        <v>10839</v>
      </c>
      <c r="G43" s="105">
        <f t="shared" si="5"/>
        <v>10807</v>
      </c>
      <c r="H43" s="105">
        <f t="shared" si="5"/>
        <v>10769</v>
      </c>
      <c r="I43" s="105">
        <f t="shared" si="5"/>
        <v>10738</v>
      </c>
      <c r="J43" s="105">
        <f t="shared" si="5"/>
        <v>10709</v>
      </c>
      <c r="K43" s="105">
        <f t="shared" si="5"/>
        <v>10674</v>
      </c>
      <c r="L43" s="105">
        <f t="shared" si="5"/>
        <v>10654</v>
      </c>
      <c r="M43" s="105">
        <f t="shared" si="5"/>
        <v>10629</v>
      </c>
      <c r="N43" s="105">
        <f t="shared" si="5"/>
        <v>10608</v>
      </c>
      <c r="O43" s="106">
        <f t="shared" si="5"/>
        <v>10588</v>
      </c>
      <c r="P43" s="35"/>
    </row>
    <row r="44" spans="1:15" ht="14.2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 t="s">
        <v>89</v>
      </c>
    </row>
    <row r="45" spans="1:15" ht="14.2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4.2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4.2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4.2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4.2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4.2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4.2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4.2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4.2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4.2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4.2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4.2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4.2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4.2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4.2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4.2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4.2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4.2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4.2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4.2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4.2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14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4.2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</sheetData>
  <sheetProtection/>
  <mergeCells count="31">
    <mergeCell ref="B28:C28"/>
    <mergeCell ref="B29:B31"/>
    <mergeCell ref="A32:A35"/>
    <mergeCell ref="B32:C32"/>
    <mergeCell ref="B33:B35"/>
    <mergeCell ref="A36:A39"/>
    <mergeCell ref="A28:A31"/>
    <mergeCell ref="A4:A7"/>
    <mergeCell ref="B12:C12"/>
    <mergeCell ref="F1:L1"/>
    <mergeCell ref="B9:B11"/>
    <mergeCell ref="B4:C4"/>
    <mergeCell ref="B5:B7"/>
    <mergeCell ref="B8:C8"/>
    <mergeCell ref="A12:A15"/>
    <mergeCell ref="B25:B27"/>
    <mergeCell ref="B24:C24"/>
    <mergeCell ref="A24:A27"/>
    <mergeCell ref="B21:B23"/>
    <mergeCell ref="A20:A23"/>
    <mergeCell ref="A40:A43"/>
    <mergeCell ref="B40:C40"/>
    <mergeCell ref="B41:B43"/>
    <mergeCell ref="B36:C36"/>
    <mergeCell ref="B37:B39"/>
    <mergeCell ref="A16:A19"/>
    <mergeCell ref="B17:B19"/>
    <mergeCell ref="B16:C16"/>
    <mergeCell ref="A8:A11"/>
    <mergeCell ref="B13:B15"/>
    <mergeCell ref="B20:C20"/>
  </mergeCells>
  <printOptions/>
  <pageMargins left="0.6692913385826772" right="0.2362204724409449" top="0.35433070866141736" bottom="0.31496062992125984" header="0.31496062992125984" footer="0"/>
  <pageSetup horizontalDpi="300" verticalDpi="300" orientation="portrait" paperSize="9" scale="90" r:id="rId1"/>
  <headerFooter alignWithMargins="0">
    <oddFooter>&amp;R&amp;"HG丸ｺﾞｼｯｸM-PRO,標準"&amp;6&amp;P/&amp;N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8"/>
  <sheetViews>
    <sheetView showGridLines="0" showZeros="0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41" sqref="N41"/>
    </sheetView>
  </sheetViews>
  <sheetFormatPr defaultColWidth="8.59765625" defaultRowHeight="15"/>
  <cols>
    <col min="1" max="1" width="5.8984375" style="7" customWidth="1"/>
    <col min="2" max="3" width="3.09765625" style="6" customWidth="1"/>
    <col min="4" max="15" width="6.69921875" style="6" customWidth="1"/>
    <col min="16" max="16" width="2" style="6" customWidth="1"/>
    <col min="17" max="16384" width="8.59765625" style="6" customWidth="1"/>
  </cols>
  <sheetData>
    <row r="1" spans="2:15" s="1" customFormat="1" ht="25.5">
      <c r="B1" s="2"/>
      <c r="C1" s="2"/>
      <c r="D1" s="2"/>
      <c r="E1" s="2"/>
      <c r="F1" s="174" t="s">
        <v>4</v>
      </c>
      <c r="G1" s="174"/>
      <c r="H1" s="174"/>
      <c r="I1" s="174"/>
      <c r="J1" s="174"/>
      <c r="K1" s="174"/>
      <c r="L1" s="174"/>
      <c r="M1" s="2"/>
      <c r="N1" s="2"/>
      <c r="O1" s="2"/>
    </row>
    <row r="2" spans="1:15" ht="15" thickBo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6</v>
      </c>
    </row>
    <row r="3" spans="1:16" ht="21.75" customHeight="1" thickBot="1">
      <c r="A3" s="115"/>
      <c r="B3" s="116"/>
      <c r="C3" s="117"/>
      <c r="D3" s="118">
        <v>1</v>
      </c>
      <c r="E3" s="119">
        <v>2</v>
      </c>
      <c r="F3" s="119">
        <v>3</v>
      </c>
      <c r="G3" s="119">
        <v>4</v>
      </c>
      <c r="H3" s="119">
        <v>5</v>
      </c>
      <c r="I3" s="119">
        <v>6</v>
      </c>
      <c r="J3" s="119">
        <v>7</v>
      </c>
      <c r="K3" s="119">
        <v>8</v>
      </c>
      <c r="L3" s="119">
        <v>9</v>
      </c>
      <c r="M3" s="119">
        <v>10</v>
      </c>
      <c r="N3" s="119">
        <v>11</v>
      </c>
      <c r="O3" s="120">
        <v>12</v>
      </c>
      <c r="P3" s="4"/>
    </row>
    <row r="4" spans="1:16" s="30" customFormat="1" ht="21.75" customHeight="1" thickTop="1">
      <c r="A4" s="192" t="s">
        <v>95</v>
      </c>
      <c r="B4" s="178" t="s">
        <v>90</v>
      </c>
      <c r="C4" s="179"/>
      <c r="D4" s="32">
        <v>5822</v>
      </c>
      <c r="E4" s="33">
        <v>5814</v>
      </c>
      <c r="F4" s="33">
        <v>5789</v>
      </c>
      <c r="G4" s="33">
        <v>5796</v>
      </c>
      <c r="H4" s="33">
        <v>5772</v>
      </c>
      <c r="I4" s="33">
        <v>5757</v>
      </c>
      <c r="J4" s="33">
        <v>5829</v>
      </c>
      <c r="K4" s="33">
        <v>5814</v>
      </c>
      <c r="L4" s="33">
        <v>5802</v>
      </c>
      <c r="M4" s="33">
        <v>5715</v>
      </c>
      <c r="N4" s="33">
        <v>5696</v>
      </c>
      <c r="O4" s="34">
        <v>5679</v>
      </c>
      <c r="P4" s="35"/>
    </row>
    <row r="5" spans="1:16" s="30" customFormat="1" ht="21.75" customHeight="1">
      <c r="A5" s="193"/>
      <c r="B5" s="168" t="s">
        <v>20</v>
      </c>
      <c r="C5" s="36" t="s">
        <v>1</v>
      </c>
      <c r="D5" s="37">
        <v>4958</v>
      </c>
      <c r="E5" s="38">
        <v>4946</v>
      </c>
      <c r="F5" s="38">
        <v>4915</v>
      </c>
      <c r="G5" s="38">
        <v>4906</v>
      </c>
      <c r="H5" s="38">
        <v>4887</v>
      </c>
      <c r="I5" s="38">
        <v>4869</v>
      </c>
      <c r="J5" s="38">
        <v>4863</v>
      </c>
      <c r="K5" s="38">
        <v>4856</v>
      </c>
      <c r="L5" s="38">
        <v>4842</v>
      </c>
      <c r="M5" s="38">
        <v>4821</v>
      </c>
      <c r="N5" s="38">
        <v>4807</v>
      </c>
      <c r="O5" s="39">
        <v>4783</v>
      </c>
      <c r="P5" s="35"/>
    </row>
    <row r="6" spans="1:16" s="30" customFormat="1" ht="21.75" customHeight="1">
      <c r="A6" s="193"/>
      <c r="B6" s="169"/>
      <c r="C6" s="40" t="s">
        <v>2</v>
      </c>
      <c r="D6" s="41">
        <v>5600</v>
      </c>
      <c r="E6" s="42">
        <v>5592</v>
      </c>
      <c r="F6" s="42">
        <v>5556</v>
      </c>
      <c r="G6" s="42">
        <v>5545</v>
      </c>
      <c r="H6" s="42">
        <v>5523</v>
      </c>
      <c r="I6" s="42">
        <v>5512</v>
      </c>
      <c r="J6" s="42">
        <v>5583</v>
      </c>
      <c r="K6" s="42">
        <v>5562</v>
      </c>
      <c r="L6" s="42">
        <v>5548</v>
      </c>
      <c r="M6" s="42">
        <v>5465</v>
      </c>
      <c r="N6" s="42">
        <v>5445</v>
      </c>
      <c r="O6" s="43">
        <v>5428</v>
      </c>
      <c r="P6" s="35"/>
    </row>
    <row r="7" spans="1:16" s="30" customFormat="1" ht="21.75" customHeight="1" thickBot="1">
      <c r="A7" s="221"/>
      <c r="B7" s="186"/>
      <c r="C7" s="80" t="s">
        <v>3</v>
      </c>
      <c r="D7" s="146">
        <f>D5+D6</f>
        <v>10558</v>
      </c>
      <c r="E7" s="147">
        <f aca="true" t="shared" si="0" ref="E7:N7">E5+E6</f>
        <v>10538</v>
      </c>
      <c r="F7" s="147">
        <f t="shared" si="0"/>
        <v>10471</v>
      </c>
      <c r="G7" s="147">
        <f t="shared" si="0"/>
        <v>10451</v>
      </c>
      <c r="H7" s="147">
        <f t="shared" si="0"/>
        <v>10410</v>
      </c>
      <c r="I7" s="147">
        <f t="shared" si="0"/>
        <v>10381</v>
      </c>
      <c r="J7" s="147">
        <f t="shared" si="0"/>
        <v>10446</v>
      </c>
      <c r="K7" s="147">
        <f t="shared" si="0"/>
        <v>10418</v>
      </c>
      <c r="L7" s="147">
        <f t="shared" si="0"/>
        <v>10390</v>
      </c>
      <c r="M7" s="147">
        <f t="shared" si="0"/>
        <v>10286</v>
      </c>
      <c r="N7" s="147">
        <f t="shared" si="0"/>
        <v>10252</v>
      </c>
      <c r="O7" s="132">
        <f>SUM(O5:O6)</f>
        <v>10211</v>
      </c>
      <c r="P7" s="35"/>
    </row>
    <row r="8" spans="1:16" s="30" customFormat="1" ht="21.75" customHeight="1" thickTop="1">
      <c r="A8" s="187" t="s">
        <v>92</v>
      </c>
      <c r="B8" s="180" t="s">
        <v>91</v>
      </c>
      <c r="C8" s="181"/>
      <c r="D8" s="107">
        <v>5673</v>
      </c>
      <c r="E8" s="108">
        <v>5725</v>
      </c>
      <c r="F8" s="108">
        <v>5692</v>
      </c>
      <c r="G8" s="108">
        <v>5683</v>
      </c>
      <c r="H8" s="108">
        <v>5660</v>
      </c>
      <c r="I8" s="108">
        <v>5640</v>
      </c>
      <c r="J8" s="108">
        <v>5628</v>
      </c>
      <c r="K8" s="108">
        <v>5621</v>
      </c>
      <c r="L8" s="108">
        <v>5600</v>
      </c>
      <c r="M8" s="108">
        <v>5519</v>
      </c>
      <c r="N8" s="108">
        <v>5502</v>
      </c>
      <c r="O8" s="109">
        <v>5476</v>
      </c>
      <c r="P8" s="35"/>
    </row>
    <row r="9" spans="1:16" s="30" customFormat="1" ht="21.75" customHeight="1">
      <c r="A9" s="188"/>
      <c r="B9" s="161" t="s">
        <v>20</v>
      </c>
      <c r="C9" s="95" t="s">
        <v>1</v>
      </c>
      <c r="D9" s="96">
        <v>4767</v>
      </c>
      <c r="E9" s="97">
        <v>4750</v>
      </c>
      <c r="F9" s="97">
        <v>4712</v>
      </c>
      <c r="G9" s="97">
        <v>4702</v>
      </c>
      <c r="H9" s="97">
        <v>4682</v>
      </c>
      <c r="I9" s="97">
        <v>4670</v>
      </c>
      <c r="J9" s="97">
        <v>4670</v>
      </c>
      <c r="K9" s="97">
        <v>4660</v>
      </c>
      <c r="L9" s="97">
        <v>4644</v>
      </c>
      <c r="M9" s="97">
        <v>4635</v>
      </c>
      <c r="N9" s="97">
        <v>4632</v>
      </c>
      <c r="O9" s="98">
        <v>4602</v>
      </c>
      <c r="P9" s="35"/>
    </row>
    <row r="10" spans="1:16" s="30" customFormat="1" ht="21.75" customHeight="1">
      <c r="A10" s="188"/>
      <c r="B10" s="162"/>
      <c r="C10" s="99" t="s">
        <v>2</v>
      </c>
      <c r="D10" s="100">
        <v>5420</v>
      </c>
      <c r="E10" s="101">
        <v>5468</v>
      </c>
      <c r="F10" s="101">
        <v>5418</v>
      </c>
      <c r="G10" s="101">
        <v>5418</v>
      </c>
      <c r="H10" s="101">
        <v>5405</v>
      </c>
      <c r="I10" s="101">
        <v>5384</v>
      </c>
      <c r="J10" s="101">
        <v>5364</v>
      </c>
      <c r="K10" s="101">
        <v>5345</v>
      </c>
      <c r="L10" s="101">
        <v>5324</v>
      </c>
      <c r="M10" s="101">
        <v>5243</v>
      </c>
      <c r="N10" s="101">
        <v>5223</v>
      </c>
      <c r="O10" s="102">
        <v>5199</v>
      </c>
      <c r="P10" s="35"/>
    </row>
    <row r="11" spans="1:16" s="30" customFormat="1" ht="21.75" customHeight="1" thickBot="1">
      <c r="A11" s="195"/>
      <c r="B11" s="162"/>
      <c r="C11" s="110" t="s">
        <v>3</v>
      </c>
      <c r="D11" s="149">
        <f aca="true" t="shared" si="1" ref="D11:N11">D9+D10</f>
        <v>10187</v>
      </c>
      <c r="E11" s="150">
        <f t="shared" si="1"/>
        <v>10218</v>
      </c>
      <c r="F11" s="150">
        <f t="shared" si="1"/>
        <v>10130</v>
      </c>
      <c r="G11" s="150">
        <f t="shared" si="1"/>
        <v>10120</v>
      </c>
      <c r="H11" s="150">
        <f t="shared" si="1"/>
        <v>10087</v>
      </c>
      <c r="I11" s="150">
        <f t="shared" si="1"/>
        <v>10054</v>
      </c>
      <c r="J11" s="150">
        <f t="shared" si="1"/>
        <v>10034</v>
      </c>
      <c r="K11" s="150">
        <f t="shared" si="1"/>
        <v>10005</v>
      </c>
      <c r="L11" s="150">
        <f t="shared" si="1"/>
        <v>9968</v>
      </c>
      <c r="M11" s="150">
        <f t="shared" si="1"/>
        <v>9878</v>
      </c>
      <c r="N11" s="150">
        <f t="shared" si="1"/>
        <v>9855</v>
      </c>
      <c r="O11" s="109">
        <f>O9+O10</f>
        <v>9801</v>
      </c>
      <c r="P11" s="35"/>
    </row>
    <row r="12" spans="1:16" s="30" customFormat="1" ht="21.75" customHeight="1" thickTop="1">
      <c r="A12" s="192" t="s">
        <v>96</v>
      </c>
      <c r="B12" s="178" t="s">
        <v>91</v>
      </c>
      <c r="C12" s="179"/>
      <c r="D12" s="32">
        <v>5462</v>
      </c>
      <c r="E12" s="33">
        <v>5513</v>
      </c>
      <c r="F12" s="33">
        <v>5486</v>
      </c>
      <c r="G12" s="33">
        <v>5481</v>
      </c>
      <c r="H12" s="33">
        <v>5475</v>
      </c>
      <c r="I12" s="33">
        <v>5459</v>
      </c>
      <c r="J12" s="33">
        <v>5446</v>
      </c>
      <c r="K12" s="33">
        <v>5428</v>
      </c>
      <c r="L12" s="33">
        <v>5412</v>
      </c>
      <c r="M12" s="33">
        <v>5356</v>
      </c>
      <c r="N12" s="33">
        <v>5328</v>
      </c>
      <c r="O12" s="34">
        <v>5319</v>
      </c>
      <c r="P12" s="35"/>
    </row>
    <row r="13" spans="1:16" s="30" customFormat="1" ht="21.75" customHeight="1">
      <c r="A13" s="211"/>
      <c r="B13" s="168" t="s">
        <v>20</v>
      </c>
      <c r="C13" s="36" t="s">
        <v>1</v>
      </c>
      <c r="D13" s="37">
        <v>4597</v>
      </c>
      <c r="E13" s="38">
        <v>4590</v>
      </c>
      <c r="F13" s="38">
        <v>4553</v>
      </c>
      <c r="G13" s="38">
        <v>4531</v>
      </c>
      <c r="H13" s="38">
        <v>4521</v>
      </c>
      <c r="I13" s="38">
        <v>4515</v>
      </c>
      <c r="J13" s="38">
        <v>4502</v>
      </c>
      <c r="K13" s="38">
        <v>4487</v>
      </c>
      <c r="L13" s="38">
        <v>4466</v>
      </c>
      <c r="M13" s="38">
        <v>4448</v>
      </c>
      <c r="N13" s="38">
        <v>4433</v>
      </c>
      <c r="O13" s="39">
        <v>4422</v>
      </c>
      <c r="P13" s="35"/>
    </row>
    <row r="14" spans="1:16" s="30" customFormat="1" ht="21.75" customHeight="1">
      <c r="A14" s="211"/>
      <c r="B14" s="169"/>
      <c r="C14" s="40" t="s">
        <v>2</v>
      </c>
      <c r="D14" s="41">
        <v>5185</v>
      </c>
      <c r="E14" s="42">
        <v>5240</v>
      </c>
      <c r="F14" s="42">
        <v>5212</v>
      </c>
      <c r="G14" s="42">
        <v>5188</v>
      </c>
      <c r="H14" s="42">
        <v>5175</v>
      </c>
      <c r="I14" s="42">
        <v>5163</v>
      </c>
      <c r="J14" s="42">
        <v>5150</v>
      </c>
      <c r="K14" s="42">
        <v>5131</v>
      </c>
      <c r="L14" s="42">
        <v>5118</v>
      </c>
      <c r="M14" s="42">
        <v>5061</v>
      </c>
      <c r="N14" s="42">
        <v>5028</v>
      </c>
      <c r="O14" s="43">
        <v>5018</v>
      </c>
      <c r="P14" s="35"/>
    </row>
    <row r="15" spans="1:16" s="30" customFormat="1" ht="21.75" customHeight="1" thickBot="1">
      <c r="A15" s="212"/>
      <c r="B15" s="186"/>
      <c r="C15" s="80" t="s">
        <v>3</v>
      </c>
      <c r="D15" s="146">
        <f aca="true" t="shared" si="2" ref="D15:J15">D13+D14</f>
        <v>9782</v>
      </c>
      <c r="E15" s="147">
        <f t="shared" si="2"/>
        <v>9830</v>
      </c>
      <c r="F15" s="147">
        <f t="shared" si="2"/>
        <v>9765</v>
      </c>
      <c r="G15" s="147">
        <f t="shared" si="2"/>
        <v>9719</v>
      </c>
      <c r="H15" s="147">
        <f t="shared" si="2"/>
        <v>9696</v>
      </c>
      <c r="I15" s="147">
        <f t="shared" si="2"/>
        <v>9678</v>
      </c>
      <c r="J15" s="147">
        <f t="shared" si="2"/>
        <v>9652</v>
      </c>
      <c r="K15" s="147">
        <f>K13+K14</f>
        <v>9618</v>
      </c>
      <c r="L15" s="147">
        <f>L13+L14</f>
        <v>9584</v>
      </c>
      <c r="M15" s="147">
        <f>M13+M14</f>
        <v>9509</v>
      </c>
      <c r="N15" s="147">
        <f>N13+N14</f>
        <v>9461</v>
      </c>
      <c r="O15" s="83">
        <v>9440</v>
      </c>
      <c r="P15" s="35"/>
    </row>
    <row r="16" spans="1:16" s="30" customFormat="1" ht="21.75" customHeight="1" thickTop="1">
      <c r="A16" s="187" t="s">
        <v>97</v>
      </c>
      <c r="B16" s="180" t="s">
        <v>0</v>
      </c>
      <c r="C16" s="181"/>
      <c r="D16" s="107">
        <v>5313</v>
      </c>
      <c r="E16" s="108">
        <v>5363</v>
      </c>
      <c r="F16" s="108">
        <v>5350</v>
      </c>
      <c r="G16" s="108">
        <v>5357</v>
      </c>
      <c r="H16" s="108">
        <v>5326</v>
      </c>
      <c r="I16" s="108">
        <v>5319</v>
      </c>
      <c r="J16" s="108">
        <v>5315</v>
      </c>
      <c r="K16" s="108">
        <v>5299</v>
      </c>
      <c r="L16" s="108">
        <v>5283</v>
      </c>
      <c r="M16" s="108">
        <v>5224</v>
      </c>
      <c r="N16" s="108">
        <v>5192</v>
      </c>
      <c r="O16" s="109">
        <v>5183</v>
      </c>
      <c r="P16" s="35"/>
    </row>
    <row r="17" spans="1:16" s="30" customFormat="1" ht="21.75" customHeight="1">
      <c r="A17" s="188"/>
      <c r="B17" s="161" t="s">
        <v>20</v>
      </c>
      <c r="C17" s="95" t="s">
        <v>1</v>
      </c>
      <c r="D17" s="96">
        <v>4411</v>
      </c>
      <c r="E17" s="97">
        <v>4398</v>
      </c>
      <c r="F17" s="97">
        <v>4344</v>
      </c>
      <c r="G17" s="97">
        <v>4335</v>
      </c>
      <c r="H17" s="97">
        <v>4307</v>
      </c>
      <c r="I17" s="97">
        <v>4300</v>
      </c>
      <c r="J17" s="97">
        <v>4295</v>
      </c>
      <c r="K17" s="97">
        <v>4280</v>
      </c>
      <c r="L17" s="97">
        <v>4275</v>
      </c>
      <c r="M17" s="97">
        <v>4266</v>
      </c>
      <c r="N17" s="97">
        <v>4253</v>
      </c>
      <c r="O17" s="98">
        <v>4232</v>
      </c>
      <c r="P17" s="35"/>
    </row>
    <row r="18" spans="1:16" s="30" customFormat="1" ht="21.75" customHeight="1">
      <c r="A18" s="188"/>
      <c r="B18" s="162"/>
      <c r="C18" s="99" t="s">
        <v>2</v>
      </c>
      <c r="D18" s="100">
        <v>5007</v>
      </c>
      <c r="E18" s="101">
        <v>5059</v>
      </c>
      <c r="F18" s="101">
        <v>5018</v>
      </c>
      <c r="G18" s="101">
        <v>5010</v>
      </c>
      <c r="H18" s="101">
        <v>4988</v>
      </c>
      <c r="I18" s="101">
        <v>4979</v>
      </c>
      <c r="J18" s="101">
        <v>4965</v>
      </c>
      <c r="K18" s="101">
        <v>4944</v>
      </c>
      <c r="L18" s="101">
        <v>4930</v>
      </c>
      <c r="M18" s="101">
        <v>4870</v>
      </c>
      <c r="N18" s="101">
        <v>4832</v>
      </c>
      <c r="O18" s="102">
        <v>4824</v>
      </c>
      <c r="P18" s="35"/>
    </row>
    <row r="19" spans="1:16" s="30" customFormat="1" ht="21.75" customHeight="1" thickBot="1">
      <c r="A19" s="195"/>
      <c r="B19" s="162"/>
      <c r="C19" s="110" t="s">
        <v>3</v>
      </c>
      <c r="D19" s="149">
        <f>D17+D18</f>
        <v>9418</v>
      </c>
      <c r="E19" s="151">
        <f aca="true" t="shared" si="3" ref="E19:K19">E17+E18</f>
        <v>9457</v>
      </c>
      <c r="F19" s="151">
        <f t="shared" si="3"/>
        <v>9362</v>
      </c>
      <c r="G19" s="151">
        <f t="shared" si="3"/>
        <v>9345</v>
      </c>
      <c r="H19" s="151">
        <f t="shared" si="3"/>
        <v>9295</v>
      </c>
      <c r="I19" s="151">
        <f t="shared" si="3"/>
        <v>9279</v>
      </c>
      <c r="J19" s="151">
        <f t="shared" si="3"/>
        <v>9260</v>
      </c>
      <c r="K19" s="151">
        <f t="shared" si="3"/>
        <v>9224</v>
      </c>
      <c r="L19" s="151">
        <f>L17+L18</f>
        <v>9205</v>
      </c>
      <c r="M19" s="151">
        <f>M17+M18</f>
        <v>9136</v>
      </c>
      <c r="N19" s="151">
        <f>N17+N18</f>
        <v>9085</v>
      </c>
      <c r="O19" s="152">
        <f>O17+O18</f>
        <v>9056</v>
      </c>
      <c r="P19" s="35"/>
    </row>
    <row r="20" spans="1:16" s="30" customFormat="1" ht="21.75" customHeight="1" thickTop="1">
      <c r="A20" s="172" t="s">
        <v>98</v>
      </c>
      <c r="B20" s="178" t="s">
        <v>0</v>
      </c>
      <c r="C20" s="179"/>
      <c r="D20" s="32">
        <v>5167</v>
      </c>
      <c r="E20" s="33">
        <v>5226</v>
      </c>
      <c r="F20" s="33">
        <v>5208</v>
      </c>
      <c r="G20" s="33">
        <v>5210</v>
      </c>
      <c r="H20" s="33">
        <v>5198</v>
      </c>
      <c r="I20" s="33">
        <v>5179</v>
      </c>
      <c r="J20" s="33">
        <v>5164</v>
      </c>
      <c r="K20" s="33">
        <v>5135</v>
      </c>
      <c r="L20" s="33">
        <f>5125-1</f>
        <v>5124</v>
      </c>
      <c r="M20" s="33">
        <v>5041</v>
      </c>
      <c r="N20" s="33">
        <v>5020</v>
      </c>
      <c r="O20" s="34">
        <v>5009</v>
      </c>
      <c r="P20" s="35"/>
    </row>
    <row r="21" spans="1:16" s="30" customFormat="1" ht="21.75" customHeight="1">
      <c r="A21" s="171"/>
      <c r="B21" s="168" t="s">
        <v>20</v>
      </c>
      <c r="C21" s="36" t="s">
        <v>1</v>
      </c>
      <c r="D21" s="37">
        <v>4214</v>
      </c>
      <c r="E21" s="38">
        <v>4201</v>
      </c>
      <c r="F21" s="38">
        <v>4174</v>
      </c>
      <c r="G21" s="38">
        <v>4165</v>
      </c>
      <c r="H21" s="38">
        <v>4146</v>
      </c>
      <c r="I21" s="38">
        <v>4142</v>
      </c>
      <c r="J21" s="38">
        <v>4134</v>
      </c>
      <c r="K21" s="38">
        <v>4108</v>
      </c>
      <c r="L21" s="38">
        <f>4093-1</f>
        <v>4092</v>
      </c>
      <c r="M21" s="38">
        <v>4077</v>
      </c>
      <c r="N21" s="38">
        <v>4064</v>
      </c>
      <c r="O21" s="39">
        <v>4052</v>
      </c>
      <c r="P21" s="35"/>
    </row>
    <row r="22" spans="1:16" s="30" customFormat="1" ht="21.75" customHeight="1">
      <c r="A22" s="171"/>
      <c r="B22" s="169"/>
      <c r="C22" s="40" t="s">
        <v>2</v>
      </c>
      <c r="D22" s="41">
        <v>4817</v>
      </c>
      <c r="E22" s="42">
        <v>4881</v>
      </c>
      <c r="F22" s="42">
        <v>4851</v>
      </c>
      <c r="G22" s="42">
        <v>4849</v>
      </c>
      <c r="H22" s="42">
        <v>4836</v>
      </c>
      <c r="I22" s="42">
        <v>4807</v>
      </c>
      <c r="J22" s="42">
        <v>4790</v>
      </c>
      <c r="K22" s="42">
        <v>4764</v>
      </c>
      <c r="L22" s="42">
        <v>4759</v>
      </c>
      <c r="M22" s="42">
        <v>4671</v>
      </c>
      <c r="N22" s="42">
        <v>4647</v>
      </c>
      <c r="O22" s="43">
        <v>4633</v>
      </c>
      <c r="P22" s="35"/>
    </row>
    <row r="23" spans="1:16" s="30" customFormat="1" ht="21.75" customHeight="1" thickBot="1">
      <c r="A23" s="173"/>
      <c r="B23" s="186"/>
      <c r="C23" s="80" t="s">
        <v>3</v>
      </c>
      <c r="D23" s="153">
        <f aca="true" t="shared" si="4" ref="D23:O23">D21+D22</f>
        <v>9031</v>
      </c>
      <c r="E23" s="147">
        <f t="shared" si="4"/>
        <v>9082</v>
      </c>
      <c r="F23" s="147">
        <f t="shared" si="4"/>
        <v>9025</v>
      </c>
      <c r="G23" s="147">
        <f t="shared" si="4"/>
        <v>9014</v>
      </c>
      <c r="H23" s="147">
        <f t="shared" si="4"/>
        <v>8982</v>
      </c>
      <c r="I23" s="147">
        <f t="shared" si="4"/>
        <v>8949</v>
      </c>
      <c r="J23" s="147">
        <f t="shared" si="4"/>
        <v>8924</v>
      </c>
      <c r="K23" s="147">
        <f t="shared" si="4"/>
        <v>8872</v>
      </c>
      <c r="L23" s="147">
        <f t="shared" si="4"/>
        <v>8851</v>
      </c>
      <c r="M23" s="147">
        <f t="shared" si="4"/>
        <v>8748</v>
      </c>
      <c r="N23" s="147">
        <f t="shared" si="4"/>
        <v>8711</v>
      </c>
      <c r="O23" s="132">
        <f t="shared" si="4"/>
        <v>8685</v>
      </c>
      <c r="P23" s="35"/>
    </row>
    <row r="24" spans="1:16" s="30" customFormat="1" ht="21.75" customHeight="1" thickTop="1">
      <c r="A24" s="182" t="s">
        <v>99</v>
      </c>
      <c r="B24" s="166" t="s">
        <v>0</v>
      </c>
      <c r="C24" s="167"/>
      <c r="D24" s="92">
        <v>5000</v>
      </c>
      <c r="E24" s="93">
        <v>4999</v>
      </c>
      <c r="F24" s="93">
        <v>5034</v>
      </c>
      <c r="G24" s="93">
        <v>5030</v>
      </c>
      <c r="H24" s="93">
        <v>5016</v>
      </c>
      <c r="I24" s="93">
        <v>4997</v>
      </c>
      <c r="J24" s="93">
        <v>4995</v>
      </c>
      <c r="K24" s="93">
        <v>4978</v>
      </c>
      <c r="L24" s="93">
        <v>4956</v>
      </c>
      <c r="M24" s="93">
        <v>4883</v>
      </c>
      <c r="N24" s="93">
        <v>4882</v>
      </c>
      <c r="O24" s="94">
        <v>4876</v>
      </c>
      <c r="P24" s="35"/>
    </row>
    <row r="25" spans="1:16" s="30" customFormat="1" ht="21.75" customHeight="1">
      <c r="A25" s="183"/>
      <c r="B25" s="161" t="s">
        <v>20</v>
      </c>
      <c r="C25" s="95" t="s">
        <v>1</v>
      </c>
      <c r="D25" s="96">
        <v>4039</v>
      </c>
      <c r="E25" s="97">
        <v>4029</v>
      </c>
      <c r="F25" s="97">
        <v>3988</v>
      </c>
      <c r="G25" s="97">
        <v>3983</v>
      </c>
      <c r="H25" s="97">
        <v>3977</v>
      </c>
      <c r="I25" s="97">
        <v>3954</v>
      </c>
      <c r="J25" s="97">
        <v>3949</v>
      </c>
      <c r="K25" s="97">
        <v>3935</v>
      </c>
      <c r="L25" s="97">
        <v>3915</v>
      </c>
      <c r="M25" s="97">
        <v>3909</v>
      </c>
      <c r="N25" s="97">
        <v>3904</v>
      </c>
      <c r="O25" s="98">
        <v>3896</v>
      </c>
      <c r="P25" s="35"/>
    </row>
    <row r="26" spans="1:16" s="30" customFormat="1" ht="21.75" customHeight="1">
      <c r="A26" s="183"/>
      <c r="B26" s="162"/>
      <c r="C26" s="99" t="s">
        <v>2</v>
      </c>
      <c r="D26" s="100">
        <v>4619</v>
      </c>
      <c r="E26" s="101">
        <v>4612</v>
      </c>
      <c r="F26" s="101">
        <v>4660</v>
      </c>
      <c r="G26" s="101">
        <v>4629</v>
      </c>
      <c r="H26" s="101">
        <v>4616</v>
      </c>
      <c r="I26" s="101">
        <v>4603</v>
      </c>
      <c r="J26" s="101">
        <v>4589</v>
      </c>
      <c r="K26" s="101">
        <v>4573</v>
      </c>
      <c r="L26" s="101">
        <v>4555</v>
      </c>
      <c r="M26" s="101">
        <v>4481</v>
      </c>
      <c r="N26" s="101">
        <v>4472</v>
      </c>
      <c r="O26" s="102">
        <v>4466</v>
      </c>
      <c r="P26" s="35"/>
    </row>
    <row r="27" spans="1:16" s="30" customFormat="1" ht="21.75" customHeight="1" thickBot="1">
      <c r="A27" s="220"/>
      <c r="B27" s="190"/>
      <c r="C27" s="103" t="s">
        <v>3</v>
      </c>
      <c r="D27" s="154">
        <f>+D25+D26</f>
        <v>8658</v>
      </c>
      <c r="E27" s="150">
        <f>+E25+E26</f>
        <v>8641</v>
      </c>
      <c r="F27" s="150">
        <f>+F25+F26</f>
        <v>8648</v>
      </c>
      <c r="G27" s="105">
        <v>8612</v>
      </c>
      <c r="H27" s="105">
        <f>H25+H26</f>
        <v>8593</v>
      </c>
      <c r="I27" s="105">
        <f>I25+I26</f>
        <v>8557</v>
      </c>
      <c r="J27" s="105">
        <f aca="true" t="shared" si="5" ref="J27:O27">J25+J26</f>
        <v>8538</v>
      </c>
      <c r="K27" s="105">
        <f t="shared" si="5"/>
        <v>8508</v>
      </c>
      <c r="L27" s="105">
        <f t="shared" si="5"/>
        <v>8470</v>
      </c>
      <c r="M27" s="105">
        <f t="shared" si="5"/>
        <v>8390</v>
      </c>
      <c r="N27" s="105">
        <f t="shared" si="5"/>
        <v>8376</v>
      </c>
      <c r="O27" s="106">
        <f t="shared" si="5"/>
        <v>8362</v>
      </c>
      <c r="P27" s="35"/>
    </row>
    <row r="28" spans="1:16" s="30" customFormat="1" ht="21.75" customHeight="1" thickTop="1">
      <c r="A28" s="172" t="s">
        <v>100</v>
      </c>
      <c r="B28" s="178" t="s">
        <v>0</v>
      </c>
      <c r="C28" s="179"/>
      <c r="D28" s="32">
        <v>4868</v>
      </c>
      <c r="E28" s="33">
        <v>4857</v>
      </c>
      <c r="F28" s="33">
        <v>4889</v>
      </c>
      <c r="G28" s="33">
        <v>4886</v>
      </c>
      <c r="H28" s="33">
        <v>4878</v>
      </c>
      <c r="I28" s="33">
        <v>4848</v>
      </c>
      <c r="J28" s="33">
        <v>4834</v>
      </c>
      <c r="K28" s="33">
        <v>4840</v>
      </c>
      <c r="L28" s="33">
        <v>4837</v>
      </c>
      <c r="M28" s="33">
        <v>4828</v>
      </c>
      <c r="N28" s="33">
        <v>4764</v>
      </c>
      <c r="O28" s="34">
        <v>4755</v>
      </c>
      <c r="P28" s="35"/>
    </row>
    <row r="29" spans="1:16" s="30" customFormat="1" ht="21.75" customHeight="1">
      <c r="A29" s="171"/>
      <c r="B29" s="168" t="s">
        <v>20</v>
      </c>
      <c r="C29" s="36" t="s">
        <v>1</v>
      </c>
      <c r="D29" s="37">
        <v>3885</v>
      </c>
      <c r="E29" s="38">
        <v>3870</v>
      </c>
      <c r="F29" s="38">
        <v>3841</v>
      </c>
      <c r="G29" s="38">
        <v>3830</v>
      </c>
      <c r="H29" s="38">
        <v>3818</v>
      </c>
      <c r="I29" s="38">
        <v>3797</v>
      </c>
      <c r="J29" s="38">
        <v>3795</v>
      </c>
      <c r="K29" s="38">
        <v>3795</v>
      </c>
      <c r="L29" s="38">
        <v>3796</v>
      </c>
      <c r="M29" s="38">
        <v>3787</v>
      </c>
      <c r="N29" s="38">
        <v>3774</v>
      </c>
      <c r="O29" s="39">
        <v>3766</v>
      </c>
      <c r="P29" s="35"/>
    </row>
    <row r="30" spans="1:16" s="30" customFormat="1" ht="21.75" customHeight="1">
      <c r="A30" s="171"/>
      <c r="B30" s="169"/>
      <c r="C30" s="40" t="s">
        <v>2</v>
      </c>
      <c r="D30" s="41">
        <v>4459</v>
      </c>
      <c r="E30" s="42">
        <v>4446</v>
      </c>
      <c r="F30" s="42">
        <v>4464</v>
      </c>
      <c r="G30" s="42">
        <v>4456</v>
      </c>
      <c r="H30" s="42">
        <v>4449</v>
      </c>
      <c r="I30" s="42">
        <v>4435</v>
      </c>
      <c r="J30" s="42">
        <v>4430</v>
      </c>
      <c r="K30" s="42">
        <v>4426</v>
      </c>
      <c r="L30" s="42">
        <v>4415</v>
      </c>
      <c r="M30" s="42">
        <v>4394</v>
      </c>
      <c r="N30" s="42">
        <v>4331</v>
      </c>
      <c r="O30" s="43">
        <v>4321</v>
      </c>
      <c r="P30" s="35"/>
    </row>
    <row r="31" spans="1:16" s="30" customFormat="1" ht="21.75" customHeight="1" thickBot="1">
      <c r="A31" s="222"/>
      <c r="B31" s="191"/>
      <c r="C31" s="88" t="s">
        <v>3</v>
      </c>
      <c r="D31" s="155">
        <f>+D29+D30</f>
        <v>8344</v>
      </c>
      <c r="E31" s="147">
        <f aca="true" t="shared" si="6" ref="E31:O31">+E29+E30</f>
        <v>8316</v>
      </c>
      <c r="F31" s="147">
        <f t="shared" si="6"/>
        <v>8305</v>
      </c>
      <c r="G31" s="147">
        <f t="shared" si="6"/>
        <v>8286</v>
      </c>
      <c r="H31" s="147">
        <f t="shared" si="6"/>
        <v>8267</v>
      </c>
      <c r="I31" s="147">
        <f t="shared" si="6"/>
        <v>8232</v>
      </c>
      <c r="J31" s="147">
        <f t="shared" si="6"/>
        <v>8225</v>
      </c>
      <c r="K31" s="147">
        <f t="shared" si="6"/>
        <v>8221</v>
      </c>
      <c r="L31" s="147">
        <f t="shared" si="6"/>
        <v>8211</v>
      </c>
      <c r="M31" s="147">
        <f t="shared" si="6"/>
        <v>8181</v>
      </c>
      <c r="N31" s="147">
        <f t="shared" si="6"/>
        <v>8105</v>
      </c>
      <c r="O31" s="132">
        <f t="shared" si="6"/>
        <v>8087</v>
      </c>
      <c r="P31" s="35"/>
    </row>
    <row r="32" spans="1:16" s="30" customFormat="1" ht="21.75" customHeight="1" thickTop="1">
      <c r="A32" s="182" t="s">
        <v>101</v>
      </c>
      <c r="B32" s="166" t="s">
        <v>0</v>
      </c>
      <c r="C32" s="167"/>
      <c r="D32" s="92">
        <v>4748</v>
      </c>
      <c r="E32" s="93">
        <v>4801</v>
      </c>
      <c r="F32" s="93">
        <v>4778</v>
      </c>
      <c r="G32" s="93">
        <v>4772</v>
      </c>
      <c r="H32" s="93">
        <v>4749</v>
      </c>
      <c r="I32" s="93">
        <v>4756</v>
      </c>
      <c r="J32" s="93">
        <v>4736</v>
      </c>
      <c r="K32" s="93">
        <v>4722</v>
      </c>
      <c r="L32" s="93">
        <v>4706</v>
      </c>
      <c r="M32" s="93">
        <v>4619</v>
      </c>
      <c r="N32" s="93">
        <v>4592</v>
      </c>
      <c r="O32" s="94">
        <v>4586</v>
      </c>
      <c r="P32" s="35"/>
    </row>
    <row r="33" spans="1:16" s="30" customFormat="1" ht="21.75" customHeight="1">
      <c r="A33" s="183"/>
      <c r="B33" s="161" t="s">
        <v>20</v>
      </c>
      <c r="C33" s="95" t="s">
        <v>1</v>
      </c>
      <c r="D33" s="96">
        <v>3764</v>
      </c>
      <c r="E33" s="97">
        <v>3758</v>
      </c>
      <c r="F33" s="97">
        <v>3725</v>
      </c>
      <c r="G33" s="97">
        <v>3720</v>
      </c>
      <c r="H33" s="97">
        <v>3689</v>
      </c>
      <c r="I33" s="97">
        <v>3686</v>
      </c>
      <c r="J33" s="97">
        <v>3680</v>
      </c>
      <c r="K33" s="97">
        <v>3665</v>
      </c>
      <c r="L33" s="97">
        <v>3645</v>
      </c>
      <c r="M33" s="97">
        <v>3633</v>
      </c>
      <c r="N33" s="97">
        <v>3617</v>
      </c>
      <c r="O33" s="98">
        <v>3612</v>
      </c>
      <c r="P33" s="35"/>
    </row>
    <row r="34" spans="1:16" s="30" customFormat="1" ht="21.75" customHeight="1">
      <c r="A34" s="183"/>
      <c r="B34" s="162"/>
      <c r="C34" s="99" t="s">
        <v>2</v>
      </c>
      <c r="D34" s="100">
        <v>4302</v>
      </c>
      <c r="E34" s="101">
        <v>4353</v>
      </c>
      <c r="F34" s="101">
        <v>4324</v>
      </c>
      <c r="G34" s="101">
        <v>4313</v>
      </c>
      <c r="H34" s="101">
        <v>4309</v>
      </c>
      <c r="I34" s="101">
        <v>4307</v>
      </c>
      <c r="J34" s="101">
        <v>4285</v>
      </c>
      <c r="K34" s="101">
        <v>4274</v>
      </c>
      <c r="L34" s="101">
        <v>4262</v>
      </c>
      <c r="M34" s="101">
        <v>4180</v>
      </c>
      <c r="N34" s="101">
        <v>4162</v>
      </c>
      <c r="O34" s="102">
        <v>4157</v>
      </c>
      <c r="P34" s="35"/>
    </row>
    <row r="35" spans="1:16" s="30" customFormat="1" ht="21.75" customHeight="1" thickBot="1">
      <c r="A35" s="220"/>
      <c r="B35" s="190"/>
      <c r="C35" s="103" t="s">
        <v>3</v>
      </c>
      <c r="D35" s="104">
        <f>+D33+D34</f>
        <v>8066</v>
      </c>
      <c r="E35" s="105">
        <f>+E33+E34</f>
        <v>8111</v>
      </c>
      <c r="F35" s="105">
        <f aca="true" t="shared" si="7" ref="F35:O35">+F33+F34</f>
        <v>8049</v>
      </c>
      <c r="G35" s="105">
        <f t="shared" si="7"/>
        <v>8033</v>
      </c>
      <c r="H35" s="105">
        <f t="shared" si="7"/>
        <v>7998</v>
      </c>
      <c r="I35" s="105">
        <f t="shared" si="7"/>
        <v>7993</v>
      </c>
      <c r="J35" s="105">
        <f t="shared" si="7"/>
        <v>7965</v>
      </c>
      <c r="K35" s="105">
        <f t="shared" si="7"/>
        <v>7939</v>
      </c>
      <c r="L35" s="105">
        <f t="shared" si="7"/>
        <v>7907</v>
      </c>
      <c r="M35" s="105">
        <f t="shared" si="7"/>
        <v>7813</v>
      </c>
      <c r="N35" s="105">
        <f t="shared" si="7"/>
        <v>7779</v>
      </c>
      <c r="O35" s="156">
        <f t="shared" si="7"/>
        <v>7769</v>
      </c>
      <c r="P35" s="35"/>
    </row>
    <row r="36" spans="1:15" ht="21" customHeight="1" thickTop="1">
      <c r="A36" s="192" t="s">
        <v>103</v>
      </c>
      <c r="B36" s="178" t="s">
        <v>21</v>
      </c>
      <c r="C36" s="179"/>
      <c r="D36" s="32">
        <v>4577</v>
      </c>
      <c r="E36" s="33">
        <v>4623</v>
      </c>
      <c r="F36" s="33">
        <v>4608</v>
      </c>
      <c r="G36" s="33">
        <v>4590</v>
      </c>
      <c r="H36" s="33">
        <v>4577</v>
      </c>
      <c r="I36" s="33">
        <v>4566</v>
      </c>
      <c r="J36" s="33">
        <v>4558</v>
      </c>
      <c r="K36" s="33">
        <v>4537</v>
      </c>
      <c r="L36" s="33">
        <v>4520</v>
      </c>
      <c r="M36" s="33">
        <v>4491</v>
      </c>
      <c r="N36" s="33">
        <v>4433</v>
      </c>
      <c r="O36" s="34">
        <v>4407</v>
      </c>
    </row>
    <row r="37" spans="1:15" ht="21" customHeight="1">
      <c r="A37" s="193"/>
      <c r="B37" s="168" t="s">
        <v>20</v>
      </c>
      <c r="C37" s="36" t="s">
        <v>1</v>
      </c>
      <c r="D37" s="37">
        <v>3602</v>
      </c>
      <c r="E37" s="38">
        <v>3582</v>
      </c>
      <c r="F37" s="38">
        <v>3563</v>
      </c>
      <c r="G37" s="38">
        <v>3545</v>
      </c>
      <c r="H37" s="38">
        <v>3535</v>
      </c>
      <c r="I37" s="38">
        <v>3529</v>
      </c>
      <c r="J37" s="38">
        <v>3518</v>
      </c>
      <c r="K37" s="38">
        <v>3506</v>
      </c>
      <c r="L37" s="38">
        <v>3492</v>
      </c>
      <c r="M37" s="38">
        <v>3481</v>
      </c>
      <c r="N37" s="38">
        <v>3466</v>
      </c>
      <c r="O37" s="39">
        <v>3447</v>
      </c>
    </row>
    <row r="38" spans="1:15" ht="21" customHeight="1">
      <c r="A38" s="193"/>
      <c r="B38" s="169"/>
      <c r="C38" s="40" t="s">
        <v>2</v>
      </c>
      <c r="D38" s="41">
        <v>4152</v>
      </c>
      <c r="E38" s="42">
        <v>4206</v>
      </c>
      <c r="F38" s="42">
        <v>4181</v>
      </c>
      <c r="G38" s="42">
        <v>4159</v>
      </c>
      <c r="H38" s="42">
        <v>4147</v>
      </c>
      <c r="I38" s="42">
        <v>4131</v>
      </c>
      <c r="J38" s="42">
        <v>4119</v>
      </c>
      <c r="K38" s="42">
        <v>4099</v>
      </c>
      <c r="L38" s="42">
        <v>4086</v>
      </c>
      <c r="M38" s="42">
        <v>4051</v>
      </c>
      <c r="N38" s="42">
        <v>4002</v>
      </c>
      <c r="O38" s="43">
        <v>3983</v>
      </c>
    </row>
    <row r="39" spans="1:15" ht="21" customHeight="1" thickBot="1">
      <c r="A39" s="221"/>
      <c r="B39" s="186"/>
      <c r="C39" s="80" t="s">
        <v>3</v>
      </c>
      <c r="D39" s="146">
        <f>D37+D38</f>
        <v>7754</v>
      </c>
      <c r="E39" s="147">
        <f aca="true" t="shared" si="8" ref="E39:M39">E37+E38</f>
        <v>7788</v>
      </c>
      <c r="F39" s="147">
        <f t="shared" si="8"/>
        <v>7744</v>
      </c>
      <c r="G39" s="147">
        <f t="shared" si="8"/>
        <v>7704</v>
      </c>
      <c r="H39" s="147">
        <f t="shared" si="8"/>
        <v>7682</v>
      </c>
      <c r="I39" s="147">
        <f t="shared" si="8"/>
        <v>7660</v>
      </c>
      <c r="J39" s="147">
        <f t="shared" si="8"/>
        <v>7637</v>
      </c>
      <c r="K39" s="147">
        <f t="shared" si="8"/>
        <v>7605</v>
      </c>
      <c r="L39" s="147">
        <f t="shared" si="8"/>
        <v>7578</v>
      </c>
      <c r="M39" s="147">
        <f t="shared" si="8"/>
        <v>7532</v>
      </c>
      <c r="N39" s="147">
        <f>N37+N38</f>
        <v>7468</v>
      </c>
      <c r="O39" s="132">
        <f>SUM(O37:O38)</f>
        <v>7430</v>
      </c>
    </row>
    <row r="40" spans="1:15" ht="21" customHeight="1" thickTop="1">
      <c r="A40" s="187" t="s">
        <v>104</v>
      </c>
      <c r="B40" s="180" t="s">
        <v>21</v>
      </c>
      <c r="C40" s="181"/>
      <c r="D40" s="107">
        <v>4392</v>
      </c>
      <c r="E40" s="108">
        <v>4383</v>
      </c>
      <c r="F40" s="108">
        <v>4341</v>
      </c>
      <c r="G40" s="108">
        <v>4337</v>
      </c>
      <c r="H40" s="108">
        <v>4313</v>
      </c>
      <c r="I40" s="108">
        <v>4302</v>
      </c>
      <c r="J40" s="108">
        <v>4288</v>
      </c>
      <c r="K40" s="108">
        <v>4273</v>
      </c>
      <c r="L40" s="108">
        <v>4256</v>
      </c>
      <c r="M40" s="108">
        <v>4239</v>
      </c>
      <c r="N40" s="108">
        <v>4224</v>
      </c>
      <c r="O40" s="109">
        <v>4188</v>
      </c>
    </row>
    <row r="41" spans="1:15" ht="21" customHeight="1">
      <c r="A41" s="188"/>
      <c r="B41" s="161" t="s">
        <v>20</v>
      </c>
      <c r="C41" s="157" t="s">
        <v>1</v>
      </c>
      <c r="D41" s="96">
        <v>3432</v>
      </c>
      <c r="E41" s="97">
        <v>3424</v>
      </c>
      <c r="F41" s="97">
        <v>3381</v>
      </c>
      <c r="G41" s="97">
        <v>3374</v>
      </c>
      <c r="H41" s="97">
        <v>3362</v>
      </c>
      <c r="I41" s="97">
        <v>3359</v>
      </c>
      <c r="J41" s="97">
        <v>3344</v>
      </c>
      <c r="K41" s="97">
        <v>3331</v>
      </c>
      <c r="L41" s="97">
        <v>3316</v>
      </c>
      <c r="M41" s="97">
        <v>3306</v>
      </c>
      <c r="N41" s="97">
        <v>3303</v>
      </c>
      <c r="O41" s="98">
        <v>3290</v>
      </c>
    </row>
    <row r="42" spans="1:15" ht="21" customHeight="1">
      <c r="A42" s="188"/>
      <c r="B42" s="162"/>
      <c r="C42" s="158" t="s">
        <v>2</v>
      </c>
      <c r="D42" s="100">
        <v>3973</v>
      </c>
      <c r="E42" s="101">
        <v>3962</v>
      </c>
      <c r="F42" s="101">
        <v>3921</v>
      </c>
      <c r="G42" s="101">
        <v>3911</v>
      </c>
      <c r="H42" s="101">
        <v>3886</v>
      </c>
      <c r="I42" s="101">
        <v>3876</v>
      </c>
      <c r="J42" s="101">
        <v>3861</v>
      </c>
      <c r="K42" s="101">
        <v>3844</v>
      </c>
      <c r="L42" s="101">
        <v>3829</v>
      </c>
      <c r="M42" s="101">
        <v>3814</v>
      </c>
      <c r="N42" s="101">
        <v>3800</v>
      </c>
      <c r="O42" s="102">
        <v>3765</v>
      </c>
    </row>
    <row r="43" spans="1:15" ht="21" customHeight="1" thickBot="1">
      <c r="A43" s="195"/>
      <c r="B43" s="163"/>
      <c r="C43" s="159" t="s">
        <v>3</v>
      </c>
      <c r="D43" s="149">
        <f aca="true" t="shared" si="9" ref="D43:N43">D41+D42</f>
        <v>7405</v>
      </c>
      <c r="E43" s="150">
        <f t="shared" si="9"/>
        <v>7386</v>
      </c>
      <c r="F43" s="150">
        <f t="shared" si="9"/>
        <v>7302</v>
      </c>
      <c r="G43" s="150">
        <f t="shared" si="9"/>
        <v>7285</v>
      </c>
      <c r="H43" s="150">
        <f t="shared" si="9"/>
        <v>7248</v>
      </c>
      <c r="I43" s="150">
        <f t="shared" si="9"/>
        <v>7235</v>
      </c>
      <c r="J43" s="150">
        <f t="shared" si="9"/>
        <v>7205</v>
      </c>
      <c r="K43" s="150">
        <f t="shared" si="9"/>
        <v>7175</v>
      </c>
      <c r="L43" s="150">
        <f t="shared" si="9"/>
        <v>7145</v>
      </c>
      <c r="M43" s="150">
        <f t="shared" si="9"/>
        <v>7120</v>
      </c>
      <c r="N43" s="150">
        <f t="shared" si="9"/>
        <v>7103</v>
      </c>
      <c r="O43" s="152">
        <f>O41+O42</f>
        <v>7055</v>
      </c>
    </row>
    <row r="44" spans="1:15" ht="15" thickTop="1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4.25">
      <c r="A45" s="148" t="s">
        <v>102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 t="s">
        <v>89</v>
      </c>
    </row>
    <row r="46" spans="1:15" ht="14.2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4.2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4.2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4.2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4.2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4.2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4.2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4.2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4.2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4.2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4.2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4.2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4.2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4.2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4.2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4.2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4.2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4.2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4.2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4.2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14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4.2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4.2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</sheetData>
  <sheetProtection/>
  <mergeCells count="31">
    <mergeCell ref="A32:A35"/>
    <mergeCell ref="B32:C32"/>
    <mergeCell ref="B33:B35"/>
    <mergeCell ref="B28:C28"/>
    <mergeCell ref="B29:B31"/>
    <mergeCell ref="A28:A31"/>
    <mergeCell ref="B25:B27"/>
    <mergeCell ref="B24:C24"/>
    <mergeCell ref="A24:A27"/>
    <mergeCell ref="A4:A7"/>
    <mergeCell ref="B12:C12"/>
    <mergeCell ref="B13:B15"/>
    <mergeCell ref="B21:B23"/>
    <mergeCell ref="A20:A23"/>
    <mergeCell ref="A12:A15"/>
    <mergeCell ref="A8:A11"/>
    <mergeCell ref="B20:C20"/>
    <mergeCell ref="A16:A19"/>
    <mergeCell ref="B17:B19"/>
    <mergeCell ref="B16:C16"/>
    <mergeCell ref="F1:L1"/>
    <mergeCell ref="B9:B11"/>
    <mergeCell ref="B4:C4"/>
    <mergeCell ref="B5:B7"/>
    <mergeCell ref="B8:C8"/>
    <mergeCell ref="A36:A39"/>
    <mergeCell ref="B36:C36"/>
    <mergeCell ref="B37:B39"/>
    <mergeCell ref="A40:A43"/>
    <mergeCell ref="B40:C40"/>
    <mergeCell ref="B41:B43"/>
  </mergeCells>
  <printOptions/>
  <pageMargins left="0.6692913385826772" right="0.2362204724409449" top="0.35433070866141736" bottom="0.31496062992125984" header="0.31496062992125984" footer="0"/>
  <pageSetup horizontalDpi="300" verticalDpi="300" orientation="portrait" paperSize="9" scale="90" r:id="rId1"/>
  <headerFooter alignWithMargins="0">
    <oddFooter>&amp;R&amp;"HG丸ｺﾞｼｯｸM-PRO,標準"&amp;6&amp;P/&amp;N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8"/>
  <sheetViews>
    <sheetView showGridLines="0" showZeros="0" tabSelected="1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6" sqref="G16"/>
    </sheetView>
  </sheetViews>
  <sheetFormatPr defaultColWidth="8.59765625" defaultRowHeight="15"/>
  <cols>
    <col min="1" max="1" width="5.8984375" style="7" customWidth="1"/>
    <col min="2" max="3" width="3.09765625" style="6" customWidth="1"/>
    <col min="4" max="15" width="6.69921875" style="6" customWidth="1"/>
    <col min="16" max="16" width="2" style="6" customWidth="1"/>
    <col min="17" max="16384" width="8.59765625" style="6" customWidth="1"/>
  </cols>
  <sheetData>
    <row r="1" spans="2:15" s="1" customFormat="1" ht="25.5">
      <c r="B1" s="2"/>
      <c r="C1" s="2"/>
      <c r="D1" s="2"/>
      <c r="E1" s="2"/>
      <c r="F1" s="174" t="s">
        <v>4</v>
      </c>
      <c r="G1" s="174"/>
      <c r="H1" s="174"/>
      <c r="I1" s="174"/>
      <c r="J1" s="174"/>
      <c r="K1" s="174"/>
      <c r="L1" s="174"/>
      <c r="M1" s="2"/>
      <c r="N1" s="2"/>
      <c r="O1" s="2"/>
    </row>
    <row r="2" spans="1:15" ht="15" thickBo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6</v>
      </c>
    </row>
    <row r="3" spans="1:16" ht="21.75" customHeight="1" thickBot="1">
      <c r="A3" s="115"/>
      <c r="B3" s="116"/>
      <c r="C3" s="117"/>
      <c r="D3" s="118">
        <v>1</v>
      </c>
      <c r="E3" s="119">
        <v>2</v>
      </c>
      <c r="F3" s="119">
        <v>3</v>
      </c>
      <c r="G3" s="119">
        <v>4</v>
      </c>
      <c r="H3" s="119">
        <v>5</v>
      </c>
      <c r="I3" s="119">
        <v>6</v>
      </c>
      <c r="J3" s="119">
        <v>7</v>
      </c>
      <c r="K3" s="119">
        <v>8</v>
      </c>
      <c r="L3" s="119">
        <v>9</v>
      </c>
      <c r="M3" s="119">
        <v>10</v>
      </c>
      <c r="N3" s="119">
        <v>11</v>
      </c>
      <c r="O3" s="120">
        <v>12</v>
      </c>
      <c r="P3" s="4"/>
    </row>
    <row r="4" spans="1:16" s="30" customFormat="1" ht="21.75" customHeight="1" thickTop="1">
      <c r="A4" s="192" t="s">
        <v>105</v>
      </c>
      <c r="B4" s="178" t="s">
        <v>21</v>
      </c>
      <c r="C4" s="179"/>
      <c r="D4" s="32">
        <v>4180</v>
      </c>
      <c r="E4" s="33">
        <v>4167</v>
      </c>
      <c r="F4" s="33">
        <v>4159</v>
      </c>
      <c r="G4" s="33">
        <v>4182</v>
      </c>
      <c r="H4" s="33">
        <v>4173</v>
      </c>
      <c r="I4" s="33">
        <v>4164</v>
      </c>
      <c r="J4" s="33">
        <v>4154</v>
      </c>
      <c r="K4" s="33">
        <v>4133</v>
      </c>
      <c r="L4" s="33">
        <v>4111</v>
      </c>
      <c r="M4" s="33">
        <v>4081</v>
      </c>
      <c r="N4" s="33">
        <v>4063</v>
      </c>
      <c r="O4" s="34">
        <v>4051</v>
      </c>
      <c r="P4" s="35"/>
    </row>
    <row r="5" spans="1:16" s="30" customFormat="1" ht="21.75" customHeight="1">
      <c r="A5" s="193"/>
      <c r="B5" s="168" t="s">
        <v>20</v>
      </c>
      <c r="C5" s="36" t="s">
        <v>1</v>
      </c>
      <c r="D5" s="37">
        <v>3285</v>
      </c>
      <c r="E5" s="38">
        <v>3276</v>
      </c>
      <c r="F5" s="38">
        <v>3238</v>
      </c>
      <c r="G5" s="38">
        <v>3245</v>
      </c>
      <c r="H5" s="38">
        <v>3234</v>
      </c>
      <c r="I5" s="38">
        <v>3227</v>
      </c>
      <c r="J5" s="38">
        <v>3217</v>
      </c>
      <c r="K5" s="38">
        <v>3203</v>
      </c>
      <c r="L5" s="38">
        <v>3183</v>
      </c>
      <c r="M5" s="38">
        <v>3172</v>
      </c>
      <c r="N5" s="38">
        <v>3163</v>
      </c>
      <c r="O5" s="39">
        <v>3154</v>
      </c>
      <c r="P5" s="35"/>
    </row>
    <row r="6" spans="1:16" s="30" customFormat="1" ht="21.75" customHeight="1">
      <c r="A6" s="193"/>
      <c r="B6" s="169"/>
      <c r="C6" s="40" t="s">
        <v>2</v>
      </c>
      <c r="D6" s="41">
        <v>3756</v>
      </c>
      <c r="E6" s="42">
        <v>3745</v>
      </c>
      <c r="F6" s="42">
        <v>3721</v>
      </c>
      <c r="G6" s="42">
        <v>3717</v>
      </c>
      <c r="H6" s="42">
        <v>3711</v>
      </c>
      <c r="I6" s="42">
        <v>3691</v>
      </c>
      <c r="J6" s="42">
        <v>3684</v>
      </c>
      <c r="K6" s="42">
        <v>3667</v>
      </c>
      <c r="L6" s="42">
        <v>3647</v>
      </c>
      <c r="M6" s="42">
        <v>3614</v>
      </c>
      <c r="N6" s="42">
        <v>3588</v>
      </c>
      <c r="O6" s="43">
        <v>3575</v>
      </c>
      <c r="P6" s="35"/>
    </row>
    <row r="7" spans="1:16" s="30" customFormat="1" ht="21.75" customHeight="1" thickBot="1">
      <c r="A7" s="221"/>
      <c r="B7" s="186"/>
      <c r="C7" s="80" t="s">
        <v>3</v>
      </c>
      <c r="D7" s="146">
        <f>D5+D6</f>
        <v>7041</v>
      </c>
      <c r="E7" s="147">
        <f aca="true" t="shared" si="0" ref="E7:N7">E5+E6</f>
        <v>7021</v>
      </c>
      <c r="F7" s="147">
        <f t="shared" si="0"/>
        <v>6959</v>
      </c>
      <c r="G7" s="147">
        <f t="shared" si="0"/>
        <v>6962</v>
      </c>
      <c r="H7" s="147">
        <f t="shared" si="0"/>
        <v>6945</v>
      </c>
      <c r="I7" s="147">
        <f t="shared" si="0"/>
        <v>6918</v>
      </c>
      <c r="J7" s="147">
        <f t="shared" si="0"/>
        <v>6901</v>
      </c>
      <c r="K7" s="147">
        <f t="shared" si="0"/>
        <v>6870</v>
      </c>
      <c r="L7" s="147">
        <f t="shared" si="0"/>
        <v>6830</v>
      </c>
      <c r="M7" s="147">
        <f t="shared" si="0"/>
        <v>6786</v>
      </c>
      <c r="N7" s="147">
        <f t="shared" si="0"/>
        <v>6751</v>
      </c>
      <c r="O7" s="132">
        <f>SUM(O5:O6)</f>
        <v>6729</v>
      </c>
      <c r="P7" s="35"/>
    </row>
    <row r="8" spans="1:16" s="30" customFormat="1" ht="21.75" customHeight="1" thickTop="1">
      <c r="A8" s="187" t="s">
        <v>106</v>
      </c>
      <c r="B8" s="180" t="s">
        <v>21</v>
      </c>
      <c r="C8" s="181"/>
      <c r="D8" s="107">
        <v>4040</v>
      </c>
      <c r="E8" s="108">
        <v>4071</v>
      </c>
      <c r="F8" s="108">
        <v>4065</v>
      </c>
      <c r="G8" s="108">
        <v>4059</v>
      </c>
      <c r="H8" s="108">
        <v>4045</v>
      </c>
      <c r="I8" s="108">
        <v>4030</v>
      </c>
      <c r="J8" s="108">
        <v>4007</v>
      </c>
      <c r="K8" s="108">
        <v>3985</v>
      </c>
      <c r="L8" s="108">
        <v>3973</v>
      </c>
      <c r="M8" s="108">
        <v>3924</v>
      </c>
      <c r="N8" s="108">
        <v>3905</v>
      </c>
      <c r="O8" s="109">
        <v>3885</v>
      </c>
      <c r="P8" s="35"/>
    </row>
    <row r="9" spans="1:16" s="30" customFormat="1" ht="21.75" customHeight="1">
      <c r="A9" s="188"/>
      <c r="B9" s="161" t="s">
        <v>20</v>
      </c>
      <c r="C9" s="95" t="s">
        <v>1</v>
      </c>
      <c r="D9" s="96">
        <v>3140</v>
      </c>
      <c r="E9" s="97">
        <v>3132</v>
      </c>
      <c r="F9" s="97">
        <v>3111</v>
      </c>
      <c r="G9" s="97">
        <v>3120</v>
      </c>
      <c r="H9" s="97">
        <v>3102</v>
      </c>
      <c r="I9" s="97">
        <v>3090</v>
      </c>
      <c r="J9" s="97">
        <v>3083</v>
      </c>
      <c r="K9" s="97">
        <v>3069</v>
      </c>
      <c r="L9" s="97">
        <v>3060</v>
      </c>
      <c r="M9" s="97">
        <v>3052</v>
      </c>
      <c r="N9" s="97">
        <v>3041</v>
      </c>
      <c r="O9" s="98">
        <v>3032</v>
      </c>
      <c r="P9" s="35"/>
    </row>
    <row r="10" spans="1:16" s="30" customFormat="1" ht="21.75" customHeight="1">
      <c r="A10" s="188"/>
      <c r="B10" s="162"/>
      <c r="C10" s="99" t="s">
        <v>2</v>
      </c>
      <c r="D10" s="100">
        <v>3568</v>
      </c>
      <c r="E10" s="101">
        <v>3601</v>
      </c>
      <c r="F10" s="101">
        <v>3587</v>
      </c>
      <c r="G10" s="101">
        <v>3566</v>
      </c>
      <c r="H10" s="101">
        <v>3556</v>
      </c>
      <c r="I10" s="101">
        <v>3537</v>
      </c>
      <c r="J10" s="101">
        <v>3510</v>
      </c>
      <c r="K10" s="101">
        <v>3484</v>
      </c>
      <c r="L10" s="101">
        <v>3471</v>
      </c>
      <c r="M10" s="101">
        <v>3412</v>
      </c>
      <c r="N10" s="101">
        <v>3392</v>
      </c>
      <c r="O10" s="102">
        <v>3379</v>
      </c>
      <c r="P10" s="35"/>
    </row>
    <row r="11" spans="1:16" s="30" customFormat="1" ht="21.75" customHeight="1" thickBot="1">
      <c r="A11" s="195"/>
      <c r="B11" s="162"/>
      <c r="C11" s="110" t="s">
        <v>3</v>
      </c>
      <c r="D11" s="149">
        <f aca="true" t="shared" si="1" ref="D11:N11">D9+D10</f>
        <v>6708</v>
      </c>
      <c r="E11" s="150">
        <f t="shared" si="1"/>
        <v>6733</v>
      </c>
      <c r="F11" s="150">
        <f t="shared" si="1"/>
        <v>6698</v>
      </c>
      <c r="G11" s="150">
        <f t="shared" si="1"/>
        <v>6686</v>
      </c>
      <c r="H11" s="150">
        <f t="shared" si="1"/>
        <v>6658</v>
      </c>
      <c r="I11" s="150">
        <f t="shared" si="1"/>
        <v>6627</v>
      </c>
      <c r="J11" s="150">
        <f t="shared" si="1"/>
        <v>6593</v>
      </c>
      <c r="K11" s="150">
        <f t="shared" si="1"/>
        <v>6553</v>
      </c>
      <c r="L11" s="150">
        <f t="shared" si="1"/>
        <v>6531</v>
      </c>
      <c r="M11" s="150">
        <f t="shared" si="1"/>
        <v>6464</v>
      </c>
      <c r="N11" s="150">
        <f t="shared" si="1"/>
        <v>6433</v>
      </c>
      <c r="O11" s="109">
        <f>O9+O10</f>
        <v>6411</v>
      </c>
      <c r="P11" s="35"/>
    </row>
    <row r="12" spans="1:16" s="30" customFormat="1" ht="21.75" customHeight="1" thickTop="1">
      <c r="A12" s="192" t="s">
        <v>107</v>
      </c>
      <c r="B12" s="178" t="s">
        <v>21</v>
      </c>
      <c r="C12" s="179"/>
      <c r="D12" s="32">
        <v>3863</v>
      </c>
      <c r="E12" s="33">
        <v>3888</v>
      </c>
      <c r="F12" s="33">
        <v>3884</v>
      </c>
      <c r="G12" s="33">
        <v>3893</v>
      </c>
      <c r="H12" s="33"/>
      <c r="I12" s="33"/>
      <c r="J12" s="33"/>
      <c r="K12" s="33"/>
      <c r="L12" s="33"/>
      <c r="M12" s="33"/>
      <c r="N12" s="33"/>
      <c r="O12" s="34"/>
      <c r="P12" s="35"/>
    </row>
    <row r="13" spans="1:16" s="30" customFormat="1" ht="21.75" customHeight="1">
      <c r="A13" s="211"/>
      <c r="B13" s="168" t="s">
        <v>20</v>
      </c>
      <c r="C13" s="36" t="s">
        <v>1</v>
      </c>
      <c r="D13" s="37">
        <v>3013</v>
      </c>
      <c r="E13" s="38">
        <v>3005</v>
      </c>
      <c r="F13" s="38">
        <v>2979</v>
      </c>
      <c r="G13" s="38">
        <v>2980</v>
      </c>
      <c r="H13" s="38"/>
      <c r="I13" s="38"/>
      <c r="J13" s="38"/>
      <c r="K13" s="38"/>
      <c r="L13" s="38"/>
      <c r="M13" s="38"/>
      <c r="N13" s="38"/>
      <c r="O13" s="39"/>
      <c r="P13" s="35"/>
    </row>
    <row r="14" spans="1:16" s="30" customFormat="1" ht="21.75" customHeight="1">
      <c r="A14" s="211"/>
      <c r="B14" s="169"/>
      <c r="C14" s="40" t="s">
        <v>2</v>
      </c>
      <c r="D14" s="41">
        <v>3361</v>
      </c>
      <c r="E14" s="42">
        <v>3383</v>
      </c>
      <c r="F14" s="42">
        <v>3384</v>
      </c>
      <c r="G14" s="42">
        <v>3384</v>
      </c>
      <c r="H14" s="42"/>
      <c r="I14" s="42"/>
      <c r="J14" s="42"/>
      <c r="K14" s="42"/>
      <c r="L14" s="42"/>
      <c r="M14" s="42"/>
      <c r="N14" s="42"/>
      <c r="O14" s="43"/>
      <c r="P14" s="35"/>
    </row>
    <row r="15" spans="1:16" s="30" customFormat="1" ht="21.75" customHeight="1" thickBot="1">
      <c r="A15" s="212"/>
      <c r="B15" s="186"/>
      <c r="C15" s="80" t="s">
        <v>3</v>
      </c>
      <c r="D15" s="146">
        <f aca="true" t="shared" si="2" ref="D15:J15">D13+D14</f>
        <v>6374</v>
      </c>
      <c r="E15" s="147">
        <f t="shared" si="2"/>
        <v>6388</v>
      </c>
      <c r="F15" s="147">
        <f t="shared" si="2"/>
        <v>6363</v>
      </c>
      <c r="G15" s="147">
        <v>6364</v>
      </c>
      <c r="H15" s="147">
        <f t="shared" si="2"/>
        <v>0</v>
      </c>
      <c r="I15" s="147">
        <f t="shared" si="2"/>
        <v>0</v>
      </c>
      <c r="J15" s="147">
        <f t="shared" si="2"/>
        <v>0</v>
      </c>
      <c r="K15" s="147">
        <f>K13+K14</f>
        <v>0</v>
      </c>
      <c r="L15" s="147">
        <f>L13+L14</f>
        <v>0</v>
      </c>
      <c r="M15" s="147">
        <f>M13+M14</f>
        <v>0</v>
      </c>
      <c r="N15" s="147">
        <f>N13+N14</f>
        <v>0</v>
      </c>
      <c r="O15" s="83">
        <f>O13+O14</f>
        <v>0</v>
      </c>
      <c r="P15" s="35"/>
    </row>
    <row r="16" spans="1:16" s="30" customFormat="1" ht="21.75" customHeight="1" thickTop="1">
      <c r="A16" s="223" t="s">
        <v>108</v>
      </c>
      <c r="B16" s="180" t="s">
        <v>0</v>
      </c>
      <c r="C16" s="181"/>
      <c r="D16" s="107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35"/>
    </row>
    <row r="17" spans="1:16" s="30" customFormat="1" ht="21.75" customHeight="1">
      <c r="A17" s="224"/>
      <c r="B17" s="161" t="s">
        <v>20</v>
      </c>
      <c r="C17" s="95" t="s">
        <v>1</v>
      </c>
      <c r="D17" s="96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8"/>
      <c r="P17" s="35"/>
    </row>
    <row r="18" spans="1:16" s="30" customFormat="1" ht="21.75" customHeight="1">
      <c r="A18" s="224"/>
      <c r="B18" s="162"/>
      <c r="C18" s="99" t="s">
        <v>2</v>
      </c>
      <c r="D18" s="160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2"/>
      <c r="P18" s="35"/>
    </row>
    <row r="19" spans="1:16" s="30" customFormat="1" ht="21.75" customHeight="1" thickBot="1">
      <c r="A19" s="225"/>
      <c r="B19" s="162"/>
      <c r="C19" s="110" t="s">
        <v>3</v>
      </c>
      <c r="D19" s="149">
        <f>D17+D18</f>
        <v>0</v>
      </c>
      <c r="E19" s="151">
        <f aca="true" t="shared" si="3" ref="E19:K19">E17+E18</f>
        <v>0</v>
      </c>
      <c r="F19" s="151">
        <f t="shared" si="3"/>
        <v>0</v>
      </c>
      <c r="G19" s="151">
        <f t="shared" si="3"/>
        <v>0</v>
      </c>
      <c r="H19" s="151">
        <f t="shared" si="3"/>
        <v>0</v>
      </c>
      <c r="I19" s="151">
        <f t="shared" si="3"/>
        <v>0</v>
      </c>
      <c r="J19" s="151">
        <f t="shared" si="3"/>
        <v>0</v>
      </c>
      <c r="K19" s="151">
        <f t="shared" si="3"/>
        <v>0</v>
      </c>
      <c r="L19" s="151">
        <f>L17+L18</f>
        <v>0</v>
      </c>
      <c r="M19" s="151">
        <f>M17+M18</f>
        <v>0</v>
      </c>
      <c r="N19" s="151">
        <f>N17+N18</f>
        <v>0</v>
      </c>
      <c r="O19" s="152">
        <f>O17+O18</f>
        <v>0</v>
      </c>
      <c r="P19" s="35"/>
    </row>
    <row r="20" spans="1:16" s="30" customFormat="1" ht="21.75" customHeight="1" thickTop="1">
      <c r="A20" s="192" t="s">
        <v>109</v>
      </c>
      <c r="B20" s="178" t="s">
        <v>0</v>
      </c>
      <c r="C20" s="179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5"/>
    </row>
    <row r="21" spans="1:16" s="30" customFormat="1" ht="21.75" customHeight="1">
      <c r="A21" s="211"/>
      <c r="B21" s="168" t="s">
        <v>20</v>
      </c>
      <c r="C21" s="36" t="s">
        <v>1</v>
      </c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35"/>
    </row>
    <row r="22" spans="1:16" s="30" customFormat="1" ht="21.75" customHeight="1">
      <c r="A22" s="211"/>
      <c r="B22" s="169"/>
      <c r="C22" s="40" t="s">
        <v>2</v>
      </c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35"/>
    </row>
    <row r="23" spans="1:16" s="30" customFormat="1" ht="21.75" customHeight="1" thickBot="1">
      <c r="A23" s="212"/>
      <c r="B23" s="186"/>
      <c r="C23" s="80" t="s">
        <v>3</v>
      </c>
      <c r="D23" s="153">
        <f aca="true" t="shared" si="4" ref="D23:O23">D21+D22</f>
        <v>0</v>
      </c>
      <c r="E23" s="147">
        <f t="shared" si="4"/>
        <v>0</v>
      </c>
      <c r="F23" s="147">
        <f t="shared" si="4"/>
        <v>0</v>
      </c>
      <c r="G23" s="147">
        <f t="shared" si="4"/>
        <v>0</v>
      </c>
      <c r="H23" s="147">
        <f t="shared" si="4"/>
        <v>0</v>
      </c>
      <c r="I23" s="147">
        <f t="shared" si="4"/>
        <v>0</v>
      </c>
      <c r="J23" s="147">
        <f t="shared" si="4"/>
        <v>0</v>
      </c>
      <c r="K23" s="147">
        <f t="shared" si="4"/>
        <v>0</v>
      </c>
      <c r="L23" s="147">
        <f t="shared" si="4"/>
        <v>0</v>
      </c>
      <c r="M23" s="147">
        <f t="shared" si="4"/>
        <v>0</v>
      </c>
      <c r="N23" s="147">
        <f t="shared" si="4"/>
        <v>0</v>
      </c>
      <c r="O23" s="132">
        <f t="shared" si="4"/>
        <v>0</v>
      </c>
      <c r="P23" s="35"/>
    </row>
    <row r="24" spans="1:16" s="30" customFormat="1" ht="21.75" customHeight="1" thickTop="1">
      <c r="A24" s="223" t="s">
        <v>110</v>
      </c>
      <c r="B24" s="166" t="s">
        <v>0</v>
      </c>
      <c r="C24" s="167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/>
      <c r="P24" s="35"/>
    </row>
    <row r="25" spans="1:16" s="30" customFormat="1" ht="21.75" customHeight="1">
      <c r="A25" s="224"/>
      <c r="B25" s="161" t="s">
        <v>20</v>
      </c>
      <c r="C25" s="95" t="s">
        <v>1</v>
      </c>
      <c r="D25" s="96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8"/>
      <c r="P25" s="35"/>
    </row>
    <row r="26" spans="1:16" s="30" customFormat="1" ht="21.75" customHeight="1">
      <c r="A26" s="224"/>
      <c r="B26" s="162"/>
      <c r="C26" s="99" t="s">
        <v>2</v>
      </c>
      <c r="D26" s="100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2"/>
      <c r="P26" s="35"/>
    </row>
    <row r="27" spans="1:16" s="30" customFormat="1" ht="21.75" customHeight="1" thickBot="1">
      <c r="A27" s="225"/>
      <c r="B27" s="190"/>
      <c r="C27" s="103" t="s">
        <v>3</v>
      </c>
      <c r="D27" s="154">
        <f>+D25+D26</f>
        <v>0</v>
      </c>
      <c r="E27" s="150">
        <f>+E25+E26</f>
        <v>0</v>
      </c>
      <c r="F27" s="150">
        <f>+F25+F26</f>
        <v>0</v>
      </c>
      <c r="G27" s="150">
        <f>+G25+G26</f>
        <v>0</v>
      </c>
      <c r="H27" s="105">
        <f>H25+H26</f>
        <v>0</v>
      </c>
      <c r="I27" s="105">
        <f>I25+I26</f>
        <v>0</v>
      </c>
      <c r="J27" s="105">
        <f aca="true" t="shared" si="5" ref="J27:O27">J25+J26</f>
        <v>0</v>
      </c>
      <c r="K27" s="105">
        <f t="shared" si="5"/>
        <v>0</v>
      </c>
      <c r="L27" s="105">
        <f t="shared" si="5"/>
        <v>0</v>
      </c>
      <c r="M27" s="105">
        <f t="shared" si="5"/>
        <v>0</v>
      </c>
      <c r="N27" s="105">
        <f t="shared" si="5"/>
        <v>0</v>
      </c>
      <c r="O27" s="106">
        <f t="shared" si="5"/>
        <v>0</v>
      </c>
      <c r="P27" s="35"/>
    </row>
    <row r="28" spans="1:16" s="30" customFormat="1" ht="21.75" customHeight="1" thickTop="1">
      <c r="A28" s="192" t="s">
        <v>111</v>
      </c>
      <c r="B28" s="178" t="s">
        <v>0</v>
      </c>
      <c r="C28" s="179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5"/>
    </row>
    <row r="29" spans="1:16" s="30" customFormat="1" ht="21.75" customHeight="1">
      <c r="A29" s="211"/>
      <c r="B29" s="168" t="s">
        <v>20</v>
      </c>
      <c r="C29" s="36" t="s">
        <v>1</v>
      </c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35"/>
    </row>
    <row r="30" spans="1:16" s="30" customFormat="1" ht="21.75" customHeight="1">
      <c r="A30" s="211"/>
      <c r="B30" s="169"/>
      <c r="C30" s="40" t="s">
        <v>2</v>
      </c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35"/>
    </row>
    <row r="31" spans="1:16" s="30" customFormat="1" ht="21.75" customHeight="1" thickBot="1">
      <c r="A31" s="212"/>
      <c r="B31" s="191"/>
      <c r="C31" s="88" t="s">
        <v>3</v>
      </c>
      <c r="D31" s="155">
        <f>+D29+D30</f>
        <v>0</v>
      </c>
      <c r="E31" s="147">
        <f aca="true" t="shared" si="6" ref="E31:O31">+E29+E30</f>
        <v>0</v>
      </c>
      <c r="F31" s="147">
        <f t="shared" si="6"/>
        <v>0</v>
      </c>
      <c r="G31" s="147">
        <f t="shared" si="6"/>
        <v>0</v>
      </c>
      <c r="H31" s="147">
        <f t="shared" si="6"/>
        <v>0</v>
      </c>
      <c r="I31" s="147">
        <f t="shared" si="6"/>
        <v>0</v>
      </c>
      <c r="J31" s="147">
        <f t="shared" si="6"/>
        <v>0</v>
      </c>
      <c r="K31" s="147">
        <f t="shared" si="6"/>
        <v>0</v>
      </c>
      <c r="L31" s="147">
        <f t="shared" si="6"/>
        <v>0</v>
      </c>
      <c r="M31" s="147">
        <f t="shared" si="6"/>
        <v>0</v>
      </c>
      <c r="N31" s="147">
        <f t="shared" si="6"/>
        <v>0</v>
      </c>
      <c r="O31" s="132">
        <f t="shared" si="6"/>
        <v>0</v>
      </c>
      <c r="P31" s="35"/>
    </row>
    <row r="32" spans="1:16" s="30" customFormat="1" ht="21.75" customHeight="1" thickTop="1">
      <c r="A32" s="223" t="s">
        <v>112</v>
      </c>
      <c r="B32" s="166" t="s">
        <v>0</v>
      </c>
      <c r="C32" s="167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4"/>
      <c r="P32" s="35"/>
    </row>
    <row r="33" spans="1:16" s="30" customFormat="1" ht="21.75" customHeight="1">
      <c r="A33" s="224"/>
      <c r="B33" s="161" t="s">
        <v>20</v>
      </c>
      <c r="C33" s="95" t="s">
        <v>1</v>
      </c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/>
      <c r="P33" s="35"/>
    </row>
    <row r="34" spans="1:16" s="30" customFormat="1" ht="21.75" customHeight="1">
      <c r="A34" s="224"/>
      <c r="B34" s="162"/>
      <c r="C34" s="99" t="s">
        <v>2</v>
      </c>
      <c r="D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2"/>
      <c r="P34" s="35"/>
    </row>
    <row r="35" spans="1:16" s="30" customFormat="1" ht="21.75" customHeight="1" thickBot="1">
      <c r="A35" s="225"/>
      <c r="B35" s="190"/>
      <c r="C35" s="103" t="s">
        <v>3</v>
      </c>
      <c r="D35" s="104">
        <f>+D33+D34</f>
        <v>0</v>
      </c>
      <c r="E35" s="105">
        <f>+E33+E34</f>
        <v>0</v>
      </c>
      <c r="F35" s="105">
        <f aca="true" t="shared" si="7" ref="F35:O35">+F33+F34</f>
        <v>0</v>
      </c>
      <c r="G35" s="105">
        <f t="shared" si="7"/>
        <v>0</v>
      </c>
      <c r="H35" s="105">
        <f t="shared" si="7"/>
        <v>0</v>
      </c>
      <c r="I35" s="105">
        <f t="shared" si="7"/>
        <v>0</v>
      </c>
      <c r="J35" s="105">
        <f t="shared" si="7"/>
        <v>0</v>
      </c>
      <c r="K35" s="105">
        <f t="shared" si="7"/>
        <v>0</v>
      </c>
      <c r="L35" s="105">
        <f t="shared" si="7"/>
        <v>0</v>
      </c>
      <c r="M35" s="105">
        <f t="shared" si="7"/>
        <v>0</v>
      </c>
      <c r="N35" s="105">
        <f t="shared" si="7"/>
        <v>0</v>
      </c>
      <c r="O35" s="156">
        <f t="shared" si="7"/>
        <v>0</v>
      </c>
      <c r="P35" s="35"/>
    </row>
    <row r="36" spans="1:15" ht="21" customHeight="1" thickTop="1">
      <c r="A36" s="192" t="s">
        <v>113</v>
      </c>
      <c r="B36" s="178" t="s">
        <v>21</v>
      </c>
      <c r="C36" s="179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</row>
    <row r="37" spans="1:15" ht="21" customHeight="1">
      <c r="A37" s="211"/>
      <c r="B37" s="168" t="s">
        <v>20</v>
      </c>
      <c r="C37" s="36" t="s">
        <v>1</v>
      </c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</row>
    <row r="38" spans="1:15" ht="21" customHeight="1">
      <c r="A38" s="211"/>
      <c r="B38" s="169"/>
      <c r="C38" s="40" t="s">
        <v>2</v>
      </c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3"/>
    </row>
    <row r="39" spans="1:15" ht="21" customHeight="1" thickBot="1">
      <c r="A39" s="212"/>
      <c r="B39" s="186"/>
      <c r="C39" s="80" t="s">
        <v>3</v>
      </c>
      <c r="D39" s="146">
        <f>D37+D38</f>
        <v>0</v>
      </c>
      <c r="E39" s="147">
        <f aca="true" t="shared" si="8" ref="E39:N39">E37+E38</f>
        <v>0</v>
      </c>
      <c r="F39" s="147">
        <f t="shared" si="8"/>
        <v>0</v>
      </c>
      <c r="G39" s="147">
        <f t="shared" si="8"/>
        <v>0</v>
      </c>
      <c r="H39" s="147">
        <f t="shared" si="8"/>
        <v>0</v>
      </c>
      <c r="I39" s="147">
        <f t="shared" si="8"/>
        <v>0</v>
      </c>
      <c r="J39" s="147">
        <f t="shared" si="8"/>
        <v>0</v>
      </c>
      <c r="K39" s="147">
        <f t="shared" si="8"/>
        <v>0</v>
      </c>
      <c r="L39" s="147">
        <f t="shared" si="8"/>
        <v>0</v>
      </c>
      <c r="M39" s="147">
        <f t="shared" si="8"/>
        <v>0</v>
      </c>
      <c r="N39" s="147">
        <f t="shared" si="8"/>
        <v>0</v>
      </c>
      <c r="O39" s="132">
        <f>SUM(O37:O38)</f>
        <v>0</v>
      </c>
    </row>
    <row r="40" spans="1:15" ht="21" customHeight="1" thickTop="1">
      <c r="A40" s="223" t="s">
        <v>114</v>
      </c>
      <c r="B40" s="180" t="s">
        <v>21</v>
      </c>
      <c r="C40" s="181"/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9"/>
    </row>
    <row r="41" spans="1:15" ht="21" customHeight="1">
      <c r="A41" s="224"/>
      <c r="B41" s="161" t="s">
        <v>20</v>
      </c>
      <c r="C41" s="157" t="s">
        <v>1</v>
      </c>
      <c r="D41" s="96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8"/>
    </row>
    <row r="42" spans="1:15" ht="21" customHeight="1">
      <c r="A42" s="224"/>
      <c r="B42" s="162"/>
      <c r="C42" s="158" t="s">
        <v>2</v>
      </c>
      <c r="D42" s="100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2"/>
    </row>
    <row r="43" spans="1:15" ht="21" customHeight="1" thickBot="1">
      <c r="A43" s="225"/>
      <c r="B43" s="163"/>
      <c r="C43" s="159" t="s">
        <v>3</v>
      </c>
      <c r="D43" s="149">
        <f aca="true" t="shared" si="9" ref="D43:N43">D41+D42</f>
        <v>0</v>
      </c>
      <c r="E43" s="150">
        <f t="shared" si="9"/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152">
        <f>O41+O42</f>
        <v>0</v>
      </c>
    </row>
    <row r="44" spans="1:15" ht="15" thickTop="1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5" thickTop="1">
      <c r="A45" s="148" t="s">
        <v>102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 t="s">
        <v>89</v>
      </c>
    </row>
    <row r="46" spans="1:15" ht="14.2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4.2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4.2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4.2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4.2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4.2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4.2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4.2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4.2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4.2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4.2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4.2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4.2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4.2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4.2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4.2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4.2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4.2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4.2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4.2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14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4.2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4.2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</sheetData>
  <sheetProtection/>
  <mergeCells count="31">
    <mergeCell ref="F1:L1"/>
    <mergeCell ref="A4:A7"/>
    <mergeCell ref="B4:C4"/>
    <mergeCell ref="B5:B7"/>
    <mergeCell ref="A8:A11"/>
    <mergeCell ref="B8:C8"/>
    <mergeCell ref="B9:B11"/>
    <mergeCell ref="A12:A15"/>
    <mergeCell ref="B12:C12"/>
    <mergeCell ref="B13:B15"/>
    <mergeCell ref="A16:A19"/>
    <mergeCell ref="B16:C16"/>
    <mergeCell ref="B17:B19"/>
    <mergeCell ref="A20:A23"/>
    <mergeCell ref="B20:C20"/>
    <mergeCell ref="B21:B23"/>
    <mergeCell ref="A24:A27"/>
    <mergeCell ref="B24:C24"/>
    <mergeCell ref="B25:B27"/>
    <mergeCell ref="A28:A31"/>
    <mergeCell ref="B28:C28"/>
    <mergeCell ref="B29:B31"/>
    <mergeCell ref="A32:A35"/>
    <mergeCell ref="B32:C32"/>
    <mergeCell ref="B33:B35"/>
    <mergeCell ref="A36:A39"/>
    <mergeCell ref="B36:C36"/>
    <mergeCell ref="B37:B39"/>
    <mergeCell ref="A40:A43"/>
    <mergeCell ref="B40:C40"/>
    <mergeCell ref="B41:B43"/>
  </mergeCells>
  <printOptions/>
  <pageMargins left="0.6692913385826772" right="0.2362204724409449" top="0.35433070866141736" bottom="0.31496062992125984" header="0.31496062992125984" footer="0"/>
  <pageSetup fitToWidth="0" fitToHeight="1" horizontalDpi="600" verticalDpi="600" orientation="portrait" paperSize="9" scale="88" r:id="rId1"/>
  <headerFooter alignWithMargins="0">
    <oddFooter>&amp;R&amp;"HG丸ｺﾞｼｯｸM-PRO,標準"&amp;6&amp;P/&amp;N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YBR10011</dc:creator>
  <cp:keywords/>
  <dc:description/>
  <cp:lastModifiedBy>h663</cp:lastModifiedBy>
  <cp:lastPrinted>2024-05-02T06:26:57Z</cp:lastPrinted>
  <dcterms:created xsi:type="dcterms:W3CDTF">2008-11-06T01:26:25Z</dcterms:created>
  <dcterms:modified xsi:type="dcterms:W3CDTF">2024-05-02T06:27:33Z</dcterms:modified>
  <cp:category/>
  <cp:version/>
  <cp:contentType/>
  <cp:contentStatus/>
</cp:coreProperties>
</file>